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jakub\Downloads\"/>
    </mc:Choice>
  </mc:AlternateContent>
  <xr:revisionPtr revIDLastSave="0" documentId="13_ncr:1_{F6C9A5A0-B259-4404-9F8E-08E6021CC034}" xr6:coauthVersionLast="46" xr6:coauthVersionMax="46" xr10:uidLastSave="{00000000-0000-0000-0000-000000000000}"/>
  <bookViews>
    <workbookView xWindow="-120" yWindow="-120" windowWidth="29040" windowHeight="15840" activeTab="3" xr2:uid="{00000000-000D-0000-FFFF-FFFF00000000}"/>
  </bookViews>
  <sheets>
    <sheet name="Ziaci" sheetId="1" r:id="rId1"/>
    <sheet name="Kadeti" sheetId="2" r:id="rId2"/>
    <sheet name="Juniori" sheetId="3" r:id="rId3"/>
    <sheet name="Seniori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2" i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2" i="2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" i="3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3" i="4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2" i="1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2" i="2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" i="3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3" i="4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2" i="1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2" i="2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" i="3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3" i="4"/>
  <c r="P3" i="4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2" i="1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2" i="2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3" i="4"/>
  <c r="S32" i="3"/>
  <c r="P32" i="3"/>
  <c r="Z32" i="3" s="1"/>
  <c r="S31" i="3"/>
  <c r="P31" i="3"/>
  <c r="Z31" i="3" s="1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" i="3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T39" i="1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" i="3"/>
  <c r="J37" i="1"/>
  <c r="J38" i="1"/>
  <c r="J39" i="1"/>
  <c r="T41" i="2"/>
  <c r="J41" i="2"/>
  <c r="T40" i="2"/>
  <c r="J40" i="2"/>
  <c r="T39" i="2"/>
  <c r="J39" i="2"/>
  <c r="J38" i="2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2" i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2" i="2"/>
  <c r="T38" i="1" l="1"/>
  <c r="T37" i="1"/>
  <c r="T38" i="2"/>
  <c r="T54" i="4"/>
  <c r="T53" i="4"/>
  <c r="T4" i="4" l="1"/>
  <c r="T5" i="4"/>
  <c r="T6" i="4"/>
  <c r="T7" i="4"/>
  <c r="T8" i="4"/>
  <c r="T9" i="4"/>
  <c r="T10" i="4"/>
  <c r="T11" i="4"/>
  <c r="T12" i="4"/>
  <c r="T13" i="4"/>
  <c r="T16" i="4"/>
  <c r="T17" i="4"/>
  <c r="T18" i="4"/>
  <c r="T19" i="4"/>
  <c r="T20" i="4"/>
  <c r="T21" i="4"/>
  <c r="T22" i="4"/>
  <c r="T23" i="4"/>
  <c r="T24" i="4"/>
  <c r="T25" i="4"/>
  <c r="T28" i="4"/>
  <c r="T29" i="4"/>
  <c r="T30" i="4"/>
  <c r="T31" i="4"/>
  <c r="T32" i="4"/>
  <c r="T33" i="4"/>
  <c r="T34" i="4"/>
  <c r="T35" i="4"/>
  <c r="T36" i="4"/>
  <c r="T37" i="4"/>
  <c r="T40" i="4"/>
  <c r="T41" i="4"/>
  <c r="T42" i="4"/>
  <c r="T43" i="4"/>
  <c r="T44" i="4"/>
  <c r="T45" i="4"/>
  <c r="T46" i="4"/>
  <c r="T47" i="4"/>
  <c r="T48" i="4"/>
  <c r="T49" i="4"/>
  <c r="T52" i="4"/>
  <c r="T3" i="4"/>
  <c r="Z4" i="3"/>
  <c r="Z5" i="3"/>
  <c r="Z6" i="3"/>
  <c r="Z7" i="3"/>
  <c r="Z12" i="3"/>
  <c r="Z13" i="3"/>
  <c r="Z14" i="3"/>
  <c r="Z15" i="3"/>
  <c r="Z16" i="3"/>
  <c r="Z17" i="3"/>
  <c r="Z18" i="3"/>
  <c r="Z19" i="3"/>
  <c r="Z24" i="3"/>
  <c r="Z25" i="3"/>
  <c r="Z26" i="3"/>
  <c r="Z27" i="3"/>
  <c r="Z28" i="3"/>
  <c r="Z29" i="3"/>
  <c r="Z30" i="3"/>
  <c r="Z3" i="3"/>
  <c r="T12" i="2"/>
  <c r="T13" i="2"/>
  <c r="T24" i="2"/>
  <c r="T25" i="2"/>
  <c r="T26" i="2"/>
  <c r="T36" i="2"/>
  <c r="T37" i="2"/>
  <c r="T2" i="2"/>
  <c r="T3" i="1"/>
  <c r="T15" i="1"/>
  <c r="T27" i="1"/>
  <c r="T51" i="4" l="1"/>
  <c r="T27" i="4"/>
  <c r="T15" i="4"/>
  <c r="T39" i="4"/>
  <c r="T50" i="4"/>
  <c r="T38" i="4"/>
  <c r="T26" i="4"/>
  <c r="T14" i="4"/>
  <c r="Z23" i="3"/>
  <c r="Z11" i="3"/>
  <c r="Z22" i="3"/>
  <c r="Z10" i="3"/>
  <c r="Z9" i="3"/>
  <c r="Z21" i="3"/>
  <c r="Z20" i="3"/>
  <c r="Z8" i="3"/>
  <c r="T14" i="2"/>
  <c r="T35" i="2"/>
  <c r="T23" i="2"/>
  <c r="T11" i="2"/>
  <c r="T34" i="2"/>
  <c r="T22" i="2"/>
  <c r="T10" i="2"/>
  <c r="T33" i="2"/>
  <c r="T21" i="2"/>
  <c r="T9" i="2"/>
  <c r="T32" i="2"/>
  <c r="T20" i="2"/>
  <c r="T8" i="2"/>
  <c r="T31" i="2"/>
  <c r="T19" i="2"/>
  <c r="T7" i="2"/>
  <c r="T30" i="2"/>
  <c r="T18" i="2"/>
  <c r="T6" i="2"/>
  <c r="T29" i="2"/>
  <c r="T17" i="2"/>
  <c r="T5" i="2"/>
  <c r="T16" i="2"/>
  <c r="T4" i="2"/>
  <c r="T28" i="2"/>
  <c r="T27" i="2"/>
  <c r="T15" i="2"/>
  <c r="T3" i="2"/>
  <c r="T2" i="1"/>
  <c r="T12" i="1"/>
  <c r="T35" i="1"/>
  <c r="T23" i="1"/>
  <c r="T11" i="1"/>
  <c r="T25" i="1"/>
  <c r="T22" i="1"/>
  <c r="T10" i="1"/>
  <c r="T13" i="1"/>
  <c r="T36" i="1"/>
  <c r="T33" i="1"/>
  <c r="T21" i="1"/>
  <c r="T9" i="1"/>
  <c r="T34" i="1"/>
  <c r="T32" i="1"/>
  <c r="T20" i="1"/>
  <c r="T8" i="1"/>
  <c r="T26" i="1"/>
  <c r="T31" i="1"/>
  <c r="T19" i="1"/>
  <c r="T7" i="1"/>
  <c r="T14" i="1"/>
  <c r="T24" i="1"/>
  <c r="T30" i="1"/>
  <c r="T18" i="1"/>
  <c r="T6" i="1"/>
  <c r="T29" i="1"/>
  <c r="T17" i="1"/>
  <c r="T5" i="1"/>
  <c r="T28" i="1"/>
  <c r="T16" i="1"/>
  <c r="T4" i="1"/>
</calcChain>
</file>

<file path=xl/sharedStrings.xml><?xml version="1.0" encoding="utf-8"?>
<sst xmlns="http://schemas.openxmlformats.org/spreadsheetml/2006/main" count="790" uniqueCount="334">
  <si>
    <t>Zagyiová Natália</t>
  </si>
  <si>
    <t>17.07.2009</t>
  </si>
  <si>
    <t>RYONG ŠKP TKD BA</t>
  </si>
  <si>
    <t>-</t>
  </si>
  <si>
    <t>Kuchtova Dominika</t>
  </si>
  <si>
    <t>22.09.2009</t>
  </si>
  <si>
    <t>Dvorská Michelle</t>
  </si>
  <si>
    <t>22.10.2009</t>
  </si>
  <si>
    <t>ILYO TKD Trenčín</t>
  </si>
  <si>
    <t>Aaron de Buhr Timothy</t>
  </si>
  <si>
    <t>25.05.2009</t>
  </si>
  <si>
    <t>TKD klub Hnúšťa</t>
  </si>
  <si>
    <t>Bitala Marek</t>
  </si>
  <si>
    <t>08.12.2010</t>
  </si>
  <si>
    <t>FALCON TKD klub RS</t>
  </si>
  <si>
    <t>Lorincikova Alexandra</t>
  </si>
  <si>
    <t>15.04.2011</t>
  </si>
  <si>
    <t>Franko Aurel</t>
  </si>
  <si>
    <t>29.09.2010</t>
  </si>
  <si>
    <t>KORYO TKD Slávia UPJŠ KE</t>
  </si>
  <si>
    <t>TÁMÁROVA Viktória</t>
  </si>
  <si>
    <t>08.08.2009</t>
  </si>
  <si>
    <t>TKD HAKIMI Rožňava</t>
  </si>
  <si>
    <t>Mitro Leonard</t>
  </si>
  <si>
    <t>17.11.2009</t>
  </si>
  <si>
    <t>ILYO TKD, ŠKP Košice</t>
  </si>
  <si>
    <t>Rapcan Alex</t>
  </si>
  <si>
    <t>18.12.2010</t>
  </si>
  <si>
    <t>Pauko Patrik</t>
  </si>
  <si>
    <t>13.05.2009</t>
  </si>
  <si>
    <t>Demeter Leonard</t>
  </si>
  <si>
    <t>09.12.2010</t>
  </si>
  <si>
    <t>Pjescak Alexander</t>
  </si>
  <si>
    <t>02.04.2010</t>
  </si>
  <si>
    <t>Niž?anský Miroslav</t>
  </si>
  <si>
    <t>12.03.2009</t>
  </si>
  <si>
    <t>Fusi Martin</t>
  </si>
  <si>
    <t>26.12.2011</t>
  </si>
  <si>
    <t>Kaminský Tomáš</t>
  </si>
  <si>
    <t>07.07.2010</t>
  </si>
  <si>
    <t>Lukic Chiara</t>
  </si>
  <si>
    <t>21.12.2010</t>
  </si>
  <si>
    <t>Kardoš Oliver</t>
  </si>
  <si>
    <t>20.01.2009</t>
  </si>
  <si>
    <t>Tekelova Martina</t>
  </si>
  <si>
    <t>4U TKD Liptovský Mikuláš</t>
  </si>
  <si>
    <t>Sevcik Adam</t>
  </si>
  <si>
    <t>02.05.2009</t>
  </si>
  <si>
    <t>Slachta Simon</t>
  </si>
  <si>
    <t>17.04.2009</t>
  </si>
  <si>
    <t>Pješ?ák Šimon</t>
  </si>
  <si>
    <t>25.12.2011</t>
  </si>
  <si>
    <t>Bitala Oliver</t>
  </si>
  <si>
    <t>29.11.2010</t>
  </si>
  <si>
    <t>Briškárová Júlia</t>
  </si>
  <si>
    <t>22.02.2009</t>
  </si>
  <si>
    <t>Kluch Hugo</t>
  </si>
  <si>
    <t>11.11.2010</t>
  </si>
  <si>
    <t>Murová Mia</t>
  </si>
  <si>
    <t>25.11.2009</t>
  </si>
  <si>
    <t>Rackova Simona</t>
  </si>
  <si>
    <t>03.12.2011</t>
  </si>
  <si>
    <t>Bartková Viktória</t>
  </si>
  <si>
    <t>26.03.2009</t>
  </si>
  <si>
    <t>Jonek Filip</t>
  </si>
  <si>
    <t>08.03.2009</t>
  </si>
  <si>
    <t>Bodoky Roland</t>
  </si>
  <si>
    <t>04.05.2011</t>
  </si>
  <si>
    <t>Lani Martin</t>
  </si>
  <si>
    <t>16.12.2010</t>
  </si>
  <si>
    <t>Nezhyva Ulyana</t>
  </si>
  <si>
    <t>25.09.2010</t>
  </si>
  <si>
    <t>Black Tiger TKD, Snina</t>
  </si>
  <si>
    <t>Sdurka Martin</t>
  </si>
  <si>
    <t>04.06.2011</t>
  </si>
  <si>
    <t>Sokol Jakub</t>
  </si>
  <si>
    <t>09.11.2009</t>
  </si>
  <si>
    <t>Šuchora Benjamín</t>
  </si>
  <si>
    <t>26.01.2011</t>
  </si>
  <si>
    <t>Falcon Cup</t>
  </si>
  <si>
    <t>Online Poomsae Liga Satkd</t>
  </si>
  <si>
    <t>03.03.2006</t>
  </si>
  <si>
    <t>Morová Timea</t>
  </si>
  <si>
    <t>19.10.2007</t>
  </si>
  <si>
    <t>Morová Tamara</t>
  </si>
  <si>
    <t>Kuvik Tomáš</t>
  </si>
  <si>
    <t>12.04.2006</t>
  </si>
  <si>
    <t>Lorencikova TatianaBianka</t>
  </si>
  <si>
    <t>15.05.2007</t>
  </si>
  <si>
    <t>Mag Adrian</t>
  </si>
  <si>
    <t>03.03.2008</t>
  </si>
  <si>
    <t>Knapíková Laura Sofia</t>
  </si>
  <si>
    <t>05.02.2008</t>
  </si>
  <si>
    <t>Manko Matúš</t>
  </si>
  <si>
    <t>10.10.2006</t>
  </si>
  <si>
    <t>KORYO PANTHERS TKD RV</t>
  </si>
  <si>
    <t>Frgolec Damien Pavel</t>
  </si>
  <si>
    <t>27.11.2007</t>
  </si>
  <si>
    <t>Klimo Matej</t>
  </si>
  <si>
    <t>08.12.2006</t>
  </si>
  <si>
    <t>Bial Roland</t>
  </si>
  <si>
    <t>30.12.2007</t>
  </si>
  <si>
    <t>Brindzíková Bianka</t>
  </si>
  <si>
    <t>20.05.2007</t>
  </si>
  <si>
    <t>Kandrá? Tobias</t>
  </si>
  <si>
    <t>12.05.2007</t>
  </si>
  <si>
    <t>Ben?o Adam</t>
  </si>
  <si>
    <t>18.07.2007</t>
  </si>
  <si>
    <t>Nezhyva Sofia</t>
  </si>
  <si>
    <t>05.07.2006</t>
  </si>
  <si>
    <t>Hevessyova Sarah</t>
  </si>
  <si>
    <t>22.06.2006</t>
  </si>
  <si>
    <t>ILYO TKD VTJ Zvolen</t>
  </si>
  <si>
    <t>Kaminská Michaela</t>
  </si>
  <si>
    <t>28.11.2007</t>
  </si>
  <si>
    <t>Pernischová Emma Simona</t>
  </si>
  <si>
    <t>06.01.2007</t>
  </si>
  <si>
    <t>Kubát Sean</t>
  </si>
  <si>
    <t>11.01.2008</t>
  </si>
  <si>
    <t>Markova Tamara</t>
  </si>
  <si>
    <t>02.12.2008</t>
  </si>
  <si>
    <t>Poldruhák Gabriel</t>
  </si>
  <si>
    <t>08.12.2007</t>
  </si>
  <si>
    <t>Bubancová Tatiana</t>
  </si>
  <si>
    <t>07.02.2008</t>
  </si>
  <si>
    <t>Cibu?ová Nikola</t>
  </si>
  <si>
    <t>28.10.2006</t>
  </si>
  <si>
    <t>Gregorová Martina</t>
  </si>
  <si>
    <t>30.07.2008</t>
  </si>
  <si>
    <t>Hulekova Ivana</t>
  </si>
  <si>
    <t>04.08.2006</t>
  </si>
  <si>
    <t>Krupjaková Alžbeta</t>
  </si>
  <si>
    <t>31.12.2008</t>
  </si>
  <si>
    <t>Schreiner Peter</t>
  </si>
  <si>
    <t>15.09.2007</t>
  </si>
  <si>
    <t>Tekelova Simona</t>
  </si>
  <si>
    <t>11.06.2006</t>
  </si>
  <si>
    <t>Jan?o Matúš</t>
  </si>
  <si>
    <t>29.06.2006</t>
  </si>
  <si>
    <t>Mura Marko</t>
  </si>
  <si>
    <t>17.07.2007</t>
  </si>
  <si>
    <t>Nyíforová Sofia</t>
  </si>
  <si>
    <t>19.03.2006</t>
  </si>
  <si>
    <t>Horváthová Kristína</t>
  </si>
  <si>
    <t>17.11.2008</t>
  </si>
  <si>
    <t>Lányi Milan</t>
  </si>
  <si>
    <t>21.07.2008</t>
  </si>
  <si>
    <t>Se?kár Lukáš</t>
  </si>
  <si>
    <t>21.02.2007</t>
  </si>
  <si>
    <t>Šedivý Ervin</t>
  </si>
  <si>
    <t>16.06.2008</t>
  </si>
  <si>
    <t>Vysko?áni Adrián</t>
  </si>
  <si>
    <t>27.09.2008</t>
  </si>
  <si>
    <t>Matejka Matúš</t>
  </si>
  <si>
    <t>Meno</t>
  </si>
  <si>
    <t>Dátum narodenia</t>
  </si>
  <si>
    <t>Klub</t>
  </si>
  <si>
    <t>Trencin Open</t>
  </si>
  <si>
    <t>Kyse?ová Ivana</t>
  </si>
  <si>
    <t>14.09.2005</t>
  </si>
  <si>
    <t>Porubiaková Petra</t>
  </si>
  <si>
    <t>23.12.2004</t>
  </si>
  <si>
    <t>Mravec Tomas</t>
  </si>
  <si>
    <t>20.10.2004</t>
  </si>
  <si>
    <t>Horváth Matej</t>
  </si>
  <si>
    <t>15.07.2004</t>
  </si>
  <si>
    <t>Sujová Sára</t>
  </si>
  <si>
    <t>30.09.2003</t>
  </si>
  <si>
    <t>Bryndzová Mária</t>
  </si>
  <si>
    <t>29.01.2003</t>
  </si>
  <si>
    <t>Spodniakova Simona</t>
  </si>
  <si>
    <t>09.08.2003</t>
  </si>
  <si>
    <t>Lorincikova Timea Ivana</t>
  </si>
  <si>
    <t>26.02.2005</t>
  </si>
  <si>
    <t>Janovová Sára</t>
  </si>
  <si>
    <t>08.07.2005</t>
  </si>
  <si>
    <t>Sustykevicova Andrea</t>
  </si>
  <si>
    <t>25.12.2003</t>
  </si>
  <si>
    <t>Oláh Attila</t>
  </si>
  <si>
    <t>25.05.2004</t>
  </si>
  <si>
    <t>Ružinská Timea</t>
  </si>
  <si>
    <t>29.12.2005</t>
  </si>
  <si>
    <t>Šuk Elisabeth</t>
  </si>
  <si>
    <t>28.01.2005</t>
  </si>
  <si>
    <t>Matejková Miroslava</t>
  </si>
  <si>
    <t>03.02.2003</t>
  </si>
  <si>
    <t>Funtiarová Viktória</t>
  </si>
  <si>
    <t>13.08.2004</t>
  </si>
  <si>
    <t>Brndiarova Vikoria</t>
  </si>
  <si>
    <t>19.05.2003</t>
  </si>
  <si>
    <t>Frgolec Miroslav</t>
  </si>
  <si>
    <t>13.09.2004</t>
  </si>
  <si>
    <t>Joneková Lívia</t>
  </si>
  <si>
    <t>15.09.2005</t>
  </si>
  <si>
    <t>Mandzákova Andrea</t>
  </si>
  <si>
    <t>08.01.2005</t>
  </si>
  <si>
    <t>Pekarcik Stephen</t>
  </si>
  <si>
    <t>13.05.2003</t>
  </si>
  <si>
    <t>Se?kárová Petra</t>
  </si>
  <si>
    <t>07.11.2003</t>
  </si>
  <si>
    <t>Juroš Adam</t>
  </si>
  <si>
    <t>27.04.2003</t>
  </si>
  <si>
    <t>Mrvová Simona</t>
  </si>
  <si>
    <t>08.02.2005</t>
  </si>
  <si>
    <t>Novota MárioLukáš</t>
  </si>
  <si>
    <t>28.06.2003</t>
  </si>
  <si>
    <t>Chorvatovi? Michal</t>
  </si>
  <si>
    <t>11.08.2003</t>
  </si>
  <si>
    <t>Ferletják Tadeáš</t>
  </si>
  <si>
    <t>14.08.2003</t>
  </si>
  <si>
    <t>Špatina Adam</t>
  </si>
  <si>
    <t>26.09.2005</t>
  </si>
  <si>
    <t>Mandzáková Kristína</t>
  </si>
  <si>
    <t>11.12.2003</t>
  </si>
  <si>
    <t>Briškárová Gabriela</t>
  </si>
  <si>
    <t>02.08.2001</t>
  </si>
  <si>
    <t>Výboch Tomáš</t>
  </si>
  <si>
    <t>13.06.1993</t>
  </si>
  <si>
    <t>?ur?ovi? Norbert</t>
  </si>
  <si>
    <t>04.03.1997</t>
  </si>
  <si>
    <t>Tavali Juraj</t>
  </si>
  <si>
    <t>22.08.1991</t>
  </si>
  <si>
    <t>Kyseľ Milan</t>
  </si>
  <si>
    <t>28.11.2002</t>
  </si>
  <si>
    <t>Skarcák Filip</t>
  </si>
  <si>
    <t>13.03.1995</t>
  </si>
  <si>
    <t>Šuk Jonathan</t>
  </si>
  <si>
    <t>03.07.2002</t>
  </si>
  <si>
    <t>Dovalová Kornélia</t>
  </si>
  <si>
    <t>29.10.2000</t>
  </si>
  <si>
    <t>Ilašenková Jana</t>
  </si>
  <si>
    <t>24.04.1987</t>
  </si>
  <si>
    <t>Bo?ek Dávid</t>
  </si>
  <si>
    <t>14.12.1992</t>
  </si>
  <si>
    <t>Farkaš Roman</t>
  </si>
  <si>
    <t>15.04.1977</t>
  </si>
  <si>
    <t>Bitala Miroslav</t>
  </si>
  <si>
    <t>27.01.1984</t>
  </si>
  <si>
    <t>Bi?koš Peter</t>
  </si>
  <si>
    <t>04.05.1992</t>
  </si>
  <si>
    <t>Doláková Andrea</t>
  </si>
  <si>
    <t>17.03.1993</t>
  </si>
  <si>
    <t>Zagyi Peter</t>
  </si>
  <si>
    <t>21.09.1983</t>
  </si>
  <si>
    <t>Bystrianska Natalia</t>
  </si>
  <si>
    <t>23.04.1997</t>
  </si>
  <si>
    <t>Zele?áková Martina</t>
  </si>
  <si>
    <t>08.06.2002</t>
  </si>
  <si>
    <t>Kuvik Dominik</t>
  </si>
  <si>
    <t>25.03.2002</t>
  </si>
  <si>
    <t>Samešová Olga</t>
  </si>
  <si>
    <t>10.03.1994</t>
  </si>
  <si>
    <t>Hiczér Gabriel</t>
  </si>
  <si>
    <t>25.11.1975</t>
  </si>
  <si>
    <t>Ižarik Pavel</t>
  </si>
  <si>
    <t>26.02.1973</t>
  </si>
  <si>
    <t>Švec Mário</t>
  </si>
  <si>
    <t>08.06.1978</t>
  </si>
  <si>
    <t>Berešová Adriána</t>
  </si>
  <si>
    <t>28.07.2002</t>
  </si>
  <si>
    <t>Krištofová Viktória</t>
  </si>
  <si>
    <t>15.12.1996</t>
  </si>
  <si>
    <t>Mikláš Vladimír</t>
  </si>
  <si>
    <t>03.06.1994</t>
  </si>
  <si>
    <t>Grenova Alzbeta</t>
  </si>
  <si>
    <t>06.04.2002</t>
  </si>
  <si>
    <t>Patka Peter</t>
  </si>
  <si>
    <t>16.02.1994</t>
  </si>
  <si>
    <t>Ruš?áková Monika</t>
  </si>
  <si>
    <t>25.09.2000</t>
  </si>
  <si>
    <t>?u?ík Dominik</t>
  </si>
  <si>
    <t>03.12.2000</t>
  </si>
  <si>
    <t>Franekova Zuzana</t>
  </si>
  <si>
    <t>14.10.1993</t>
  </si>
  <si>
    <t>Kotvas Michal</t>
  </si>
  <si>
    <t>23.10.1996</t>
  </si>
  <si>
    <t>Czintel Peter</t>
  </si>
  <si>
    <t>01.04.1978</t>
  </si>
  <si>
    <t>Krupjaková Kristína</t>
  </si>
  <si>
    <t>16.10.2001</t>
  </si>
  <si>
    <t>Mravcová Karolína</t>
  </si>
  <si>
    <t>10.07.2002</t>
  </si>
  <si>
    <t>Pavková Terézia</t>
  </si>
  <si>
    <t>20.02.1997</t>
  </si>
  <si>
    <t>Sedmák Milan</t>
  </si>
  <si>
    <t>18.09.1999</t>
  </si>
  <si>
    <t>Bialova Angelika</t>
  </si>
  <si>
    <t>30.10.2000</t>
  </si>
  <si>
    <t>Bosakova Eva</t>
  </si>
  <si>
    <t>31.05.1989</t>
  </si>
  <si>
    <t>Hudák Jakub</t>
  </si>
  <si>
    <t>01.06.2002</t>
  </si>
  <si>
    <t>Legemza Karol</t>
  </si>
  <si>
    <t>11.10.1996</t>
  </si>
  <si>
    <t>Suchý Martin</t>
  </si>
  <si>
    <t>11.03.1983</t>
  </si>
  <si>
    <t>Briškár Gabriel</t>
  </si>
  <si>
    <t>Kostelníková Katarína</t>
  </si>
  <si>
    <t>13.05.1990</t>
  </si>
  <si>
    <t>Krají?ková Simona</t>
  </si>
  <si>
    <t>12.09.2001</t>
  </si>
  <si>
    <t>Laššková Lucia</t>
  </si>
  <si>
    <t>06.10.2002</t>
  </si>
  <si>
    <t>Mitrev Daniel</t>
  </si>
  <si>
    <t>24.07.1991</t>
  </si>
  <si>
    <t>Briškárová Veronika</t>
  </si>
  <si>
    <t>20.11.2002</t>
  </si>
  <si>
    <t>Durango Jimenez Carol</t>
  </si>
  <si>
    <t>04.01.1999</t>
  </si>
  <si>
    <t>Laššá? Matej</t>
  </si>
  <si>
    <t>12.04.2002</t>
  </si>
  <si>
    <t>Polačko Peter</t>
  </si>
  <si>
    <t>17.04.2002</t>
  </si>
  <si>
    <t>MSR</t>
  </si>
  <si>
    <t>Angyal Adrián</t>
  </si>
  <si>
    <t>Hakimi</t>
  </si>
  <si>
    <t>Online Liga 2</t>
  </si>
  <si>
    <t>Online liga 2</t>
  </si>
  <si>
    <t>Online Poomsae Liga 2</t>
  </si>
  <si>
    <t>Marko Jaroslav</t>
  </si>
  <si>
    <t>Liptovský Mikuláš</t>
  </si>
  <si>
    <t>Temiak Dominik</t>
  </si>
  <si>
    <t>Trenčín</t>
  </si>
  <si>
    <t>Ilyo Košice</t>
  </si>
  <si>
    <t>Vrabcova Barbora</t>
  </si>
  <si>
    <t>Sústriková Sofia</t>
  </si>
  <si>
    <t>Rožňava</t>
  </si>
  <si>
    <t>Kocsárdyová Georgína</t>
  </si>
  <si>
    <t>Szlovinec Michal</t>
  </si>
  <si>
    <t>Bratislava</t>
  </si>
  <si>
    <t>Popely Leonard</t>
  </si>
  <si>
    <t>Santa Tobias</t>
  </si>
  <si>
    <t>Hlavinka Oliver</t>
  </si>
  <si>
    <t>Kuchtová Dominika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</si>
</sst>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251BE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rgb="FFE0DD1B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Tahoma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748253"/>
        <bgColor indexed="64"/>
      </patternFill>
    </fill>
    <fill>
      <patternFill patternType="solid">
        <fgColor rgb="FFCACAA3"/>
        <bgColor indexed="64"/>
      </patternFill>
    </fill>
    <fill>
      <patternFill patternType="solid">
        <fgColor rgb="FFCAFFE3"/>
        <bgColor indexed="64"/>
      </patternFill>
    </fill>
    <fill>
      <patternFill patternType="solid">
        <fgColor rgb="FFCADCE3"/>
        <bgColor indexed="64"/>
      </patternFill>
    </fill>
    <fill>
      <patternFill patternType="solid">
        <fgColor theme="6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right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0" borderId="21" xfId="0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5" borderId="10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 wrapText="1"/>
    </xf>
    <xf numFmtId="0" fontId="3" fillId="5" borderId="12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3" fillId="5" borderId="21" xfId="0" applyFont="1" applyFill="1" applyBorder="1" applyAlignment="1">
      <alignment vertical="center" wrapText="1"/>
    </xf>
    <xf numFmtId="0" fontId="3" fillId="5" borderId="25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vertical="center" wrapText="1"/>
    </xf>
    <xf numFmtId="0" fontId="6" fillId="5" borderId="13" xfId="0" applyFont="1" applyFill="1" applyBorder="1" applyAlignment="1">
      <alignment vertical="center" wrapText="1"/>
    </xf>
    <xf numFmtId="0" fontId="6" fillId="5" borderId="14" xfId="0" applyFont="1" applyFill="1" applyBorder="1" applyAlignment="1">
      <alignment vertical="center" wrapText="1"/>
    </xf>
    <xf numFmtId="0" fontId="6" fillId="5" borderId="24" xfId="0" applyFont="1" applyFill="1" applyBorder="1" applyAlignment="1">
      <alignment vertical="center" wrapText="1"/>
    </xf>
    <xf numFmtId="0" fontId="6" fillId="5" borderId="21" xfId="0" applyFont="1" applyFill="1" applyBorder="1" applyAlignment="1">
      <alignment vertical="center" wrapText="1"/>
    </xf>
    <xf numFmtId="0" fontId="6" fillId="5" borderId="25" xfId="0" applyFont="1" applyFill="1" applyBorder="1" applyAlignment="1">
      <alignment vertical="center" wrapText="1"/>
    </xf>
    <xf numFmtId="0" fontId="8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CAA3"/>
      <color rgb="FFCAFF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zoomScale="85" zoomScaleNormal="85" workbookViewId="0">
      <selection activeCell="W6" sqref="W6"/>
    </sheetView>
  </sheetViews>
  <sheetFormatPr defaultRowHeight="15" x14ac:dyDescent="0.25"/>
  <cols>
    <col min="1" max="1" width="21.140625" customWidth="1"/>
    <col min="2" max="2" width="9.140625" customWidth="1"/>
    <col min="3" max="3" width="14.85546875" customWidth="1"/>
    <col min="24" max="24" width="11.85546875" customWidth="1"/>
    <col min="25" max="25" width="16" customWidth="1"/>
  </cols>
  <sheetData>
    <row r="1" spans="1:20" ht="15.75" thickBot="1" x14ac:dyDescent="0.3">
      <c r="E1" s="38" t="s">
        <v>79</v>
      </c>
      <c r="F1" s="38"/>
      <c r="G1" s="38"/>
      <c r="H1" s="38" t="s">
        <v>313</v>
      </c>
      <c r="I1" s="38"/>
      <c r="J1" s="38"/>
      <c r="K1" s="38" t="s">
        <v>318</v>
      </c>
      <c r="L1" s="38"/>
      <c r="M1" s="38"/>
      <c r="N1" s="39" t="s">
        <v>80</v>
      </c>
      <c r="O1" s="39"/>
      <c r="P1" s="39"/>
      <c r="Q1" s="38" t="s">
        <v>157</v>
      </c>
      <c r="R1" s="38"/>
      <c r="S1" s="38"/>
      <c r="T1" s="36">
        <v>2020</v>
      </c>
    </row>
    <row r="2" spans="1:20" ht="29.25" thickBot="1" x14ac:dyDescent="0.3">
      <c r="A2" s="3" t="s">
        <v>0</v>
      </c>
      <c r="B2" s="4" t="s">
        <v>1</v>
      </c>
      <c r="C2" s="4" t="s">
        <v>2</v>
      </c>
      <c r="D2" s="9"/>
      <c r="E2" s="22" t="s">
        <v>3</v>
      </c>
      <c r="F2" s="22"/>
      <c r="G2" s="20">
        <f>IF(E2=1,7,IF(E2=2,5,IF(E2=3,3,0)))/IF(F2=1,2,1)</f>
        <v>0</v>
      </c>
      <c r="H2" s="22">
        <v>1</v>
      </c>
      <c r="I2" s="22"/>
      <c r="J2" s="20">
        <f>IF(H2=1,10,IF(H2=2,8,IF(H2=3,6,IF(H2=4,4,IF(H2=5,2,0)))))</f>
        <v>10</v>
      </c>
      <c r="K2" s="22"/>
      <c r="L2" s="22"/>
      <c r="M2" s="27">
        <f>IF(K2=1,7,IF(K2=2,5,IF(K2=3,3,0)))/IF(L2=1,2,1)</f>
        <v>0</v>
      </c>
      <c r="N2" s="22">
        <v>1</v>
      </c>
      <c r="O2" s="22">
        <v>1</v>
      </c>
      <c r="P2" s="20">
        <f>IF(N2=1,7,IF(N2=2,5,IF(N2=3,3,0)))/IF(O2=1,2,1)</f>
        <v>3.5</v>
      </c>
      <c r="Q2" s="22">
        <v>1</v>
      </c>
      <c r="R2" s="22">
        <v>1</v>
      </c>
      <c r="S2" s="25">
        <f>IF(Q2=1,7,IF(Q2=2,5,IF(Q2=3,3,0)))/IF(R2=1,2,1)</f>
        <v>3.5</v>
      </c>
      <c r="T2" s="27">
        <f>G2+J2+M2+P2+S2</f>
        <v>17</v>
      </c>
    </row>
    <row r="3" spans="1:20" ht="29.25" thickBot="1" x14ac:dyDescent="0.3">
      <c r="A3" s="5" t="s">
        <v>4</v>
      </c>
      <c r="B3" s="2" t="s">
        <v>5</v>
      </c>
      <c r="C3" s="2" t="s">
        <v>2</v>
      </c>
      <c r="D3" s="9"/>
      <c r="E3" s="15">
        <v>1</v>
      </c>
      <c r="F3" s="15">
        <v>1</v>
      </c>
      <c r="G3" s="20">
        <f t="shared" ref="G3:G39" si="0">IF(E3=1,7,IF(E3=2,5,IF(E3=3,3,0)))/IF(F3=1,2,1)</f>
        <v>3.5</v>
      </c>
      <c r="H3" s="15"/>
      <c r="I3" s="15"/>
      <c r="J3" s="20">
        <f t="shared" ref="J3:J36" si="1">IF(H3=1,10,IF(H3=2,8,IF(H3=3,6,IF(H3=4,4,IF(H3=5,2,0)))))</f>
        <v>0</v>
      </c>
      <c r="K3" s="15"/>
      <c r="L3" s="15"/>
      <c r="M3" s="27">
        <f t="shared" ref="M3:M39" si="2">IF(K3=1,7,IF(K3=2,5,IF(K3=3,3,0)))/IF(L3=1,2,1)</f>
        <v>0</v>
      </c>
      <c r="N3" s="15">
        <v>1</v>
      </c>
      <c r="O3" s="15">
        <v>1</v>
      </c>
      <c r="P3" s="20">
        <f t="shared" ref="P3:P39" si="3">IF(N3=1,7,IF(N3=2,5,IF(N3=3,3,0)))/IF(O3=1,2,1)</f>
        <v>3.5</v>
      </c>
      <c r="Q3" s="15">
        <v>1</v>
      </c>
      <c r="R3" s="15">
        <v>1</v>
      </c>
      <c r="S3" s="25">
        <f t="shared" ref="S3:S39" si="4">IF(Q3=1,7,IF(Q3=2,5,IF(Q3=3,3,0)))/IF(R3=1,2,1)</f>
        <v>3.5</v>
      </c>
      <c r="T3" s="27">
        <f t="shared" ref="T3:T39" si="5">G3+J3+M3+P3+S3</f>
        <v>10.5</v>
      </c>
    </row>
    <row r="4" spans="1:20" ht="29.25" thickBot="1" x14ac:dyDescent="0.3">
      <c r="A4" s="5" t="s">
        <v>6</v>
      </c>
      <c r="B4" s="1" t="s">
        <v>7</v>
      </c>
      <c r="C4" s="1" t="s">
        <v>8</v>
      </c>
      <c r="D4" s="9"/>
      <c r="E4" s="14">
        <v>1</v>
      </c>
      <c r="F4" s="14"/>
      <c r="G4" s="20">
        <f t="shared" si="0"/>
        <v>7</v>
      </c>
      <c r="H4" s="14">
        <v>3</v>
      </c>
      <c r="I4" s="14"/>
      <c r="J4" s="20">
        <f t="shared" si="1"/>
        <v>6</v>
      </c>
      <c r="K4" s="14"/>
      <c r="L4" s="14"/>
      <c r="M4" s="27">
        <f t="shared" si="2"/>
        <v>0</v>
      </c>
      <c r="N4" s="14">
        <v>3</v>
      </c>
      <c r="O4" s="14"/>
      <c r="P4" s="20">
        <f t="shared" si="3"/>
        <v>3</v>
      </c>
      <c r="Q4" s="14">
        <v>2</v>
      </c>
      <c r="R4" s="14"/>
      <c r="S4" s="25">
        <f t="shared" si="4"/>
        <v>5</v>
      </c>
      <c r="T4" s="27">
        <f t="shared" si="5"/>
        <v>21</v>
      </c>
    </row>
    <row r="5" spans="1:20" ht="46.5" customHeight="1" thickBot="1" x14ac:dyDescent="0.3">
      <c r="A5" s="5" t="s">
        <v>9</v>
      </c>
      <c r="B5" s="2" t="s">
        <v>10</v>
      </c>
      <c r="C5" s="2" t="s">
        <v>11</v>
      </c>
      <c r="D5" s="9"/>
      <c r="E5" s="15" t="s">
        <v>3</v>
      </c>
      <c r="F5" s="15"/>
      <c r="G5" s="20">
        <f t="shared" si="0"/>
        <v>0</v>
      </c>
      <c r="H5" s="15"/>
      <c r="I5" s="15"/>
      <c r="J5" s="20">
        <f t="shared" si="1"/>
        <v>0</v>
      </c>
      <c r="K5" s="15"/>
      <c r="L5" s="15"/>
      <c r="M5" s="27">
        <f t="shared" si="2"/>
        <v>0</v>
      </c>
      <c r="N5" s="15">
        <v>1</v>
      </c>
      <c r="O5" s="15"/>
      <c r="P5" s="20">
        <f t="shared" si="3"/>
        <v>7</v>
      </c>
      <c r="Q5" s="15" t="s">
        <v>3</v>
      </c>
      <c r="R5" s="15"/>
      <c r="S5" s="25">
        <f t="shared" si="4"/>
        <v>0</v>
      </c>
      <c r="T5" s="27">
        <f t="shared" si="5"/>
        <v>7</v>
      </c>
    </row>
    <row r="6" spans="1:20" ht="45.75" customHeight="1" thickBot="1" x14ac:dyDescent="0.3">
      <c r="A6" s="5" t="s">
        <v>12</v>
      </c>
      <c r="B6" s="1" t="s">
        <v>13</v>
      </c>
      <c r="C6" s="1" t="s">
        <v>14</v>
      </c>
      <c r="D6" s="9"/>
      <c r="E6" s="14">
        <v>1</v>
      </c>
      <c r="F6" s="14"/>
      <c r="G6" s="20">
        <f t="shared" si="0"/>
        <v>7</v>
      </c>
      <c r="H6" s="14"/>
      <c r="I6" s="14"/>
      <c r="J6" s="20">
        <f t="shared" si="1"/>
        <v>0</v>
      </c>
      <c r="K6" s="14"/>
      <c r="L6" s="14"/>
      <c r="M6" s="27">
        <f t="shared" si="2"/>
        <v>0</v>
      </c>
      <c r="N6" s="14">
        <v>1</v>
      </c>
      <c r="O6" s="14"/>
      <c r="P6" s="20">
        <f t="shared" si="3"/>
        <v>7</v>
      </c>
      <c r="Q6" s="14" t="s">
        <v>3</v>
      </c>
      <c r="R6" s="14"/>
      <c r="S6" s="25">
        <f t="shared" si="4"/>
        <v>0</v>
      </c>
      <c r="T6" s="27">
        <f t="shared" si="5"/>
        <v>14</v>
      </c>
    </row>
    <row r="7" spans="1:20" ht="29.25" thickBot="1" x14ac:dyDescent="0.3">
      <c r="A7" s="5" t="s">
        <v>15</v>
      </c>
      <c r="B7" s="2" t="s">
        <v>16</v>
      </c>
      <c r="C7" s="2" t="s">
        <v>11</v>
      </c>
      <c r="D7" s="9"/>
      <c r="E7" s="15">
        <v>2</v>
      </c>
      <c r="F7" s="15"/>
      <c r="G7" s="20">
        <f t="shared" si="0"/>
        <v>5</v>
      </c>
      <c r="H7" s="15">
        <v>2</v>
      </c>
      <c r="I7" s="15"/>
      <c r="J7" s="20">
        <f t="shared" si="1"/>
        <v>8</v>
      </c>
      <c r="K7" s="15"/>
      <c r="L7" s="15"/>
      <c r="M7" s="27">
        <f t="shared" si="2"/>
        <v>0</v>
      </c>
      <c r="N7" s="15">
        <v>1</v>
      </c>
      <c r="O7" s="15"/>
      <c r="P7" s="20">
        <f t="shared" si="3"/>
        <v>7</v>
      </c>
      <c r="Q7" s="15" t="s">
        <v>3</v>
      </c>
      <c r="R7" s="15"/>
      <c r="S7" s="25">
        <f t="shared" si="4"/>
        <v>0</v>
      </c>
      <c r="T7" s="27">
        <f t="shared" si="5"/>
        <v>20</v>
      </c>
    </row>
    <row r="8" spans="1:20" ht="29.25" thickBot="1" x14ac:dyDescent="0.3">
      <c r="A8" s="6" t="s">
        <v>17</v>
      </c>
      <c r="B8" s="1" t="s">
        <v>18</v>
      </c>
      <c r="C8" s="1" t="s">
        <v>19</v>
      </c>
      <c r="D8" s="9"/>
      <c r="E8" s="14" t="s">
        <v>3</v>
      </c>
      <c r="F8" s="14"/>
      <c r="G8" s="20">
        <f t="shared" si="0"/>
        <v>0</v>
      </c>
      <c r="H8" s="14">
        <v>2</v>
      </c>
      <c r="I8" s="14"/>
      <c r="J8" s="20">
        <f t="shared" si="1"/>
        <v>8</v>
      </c>
      <c r="K8" s="14"/>
      <c r="L8" s="14"/>
      <c r="M8" s="27">
        <f t="shared" si="2"/>
        <v>0</v>
      </c>
      <c r="N8" s="14">
        <v>1</v>
      </c>
      <c r="O8" s="14">
        <v>1</v>
      </c>
      <c r="P8" s="20">
        <f t="shared" si="3"/>
        <v>3.5</v>
      </c>
      <c r="Q8" s="14">
        <v>1</v>
      </c>
      <c r="R8" s="14">
        <v>1</v>
      </c>
      <c r="S8" s="25">
        <f t="shared" si="4"/>
        <v>3.5</v>
      </c>
      <c r="T8" s="27">
        <f t="shared" si="5"/>
        <v>15</v>
      </c>
    </row>
    <row r="9" spans="1:20" ht="29.25" thickBot="1" x14ac:dyDescent="0.3">
      <c r="A9" s="5" t="s">
        <v>20</v>
      </c>
      <c r="B9" s="2" t="s">
        <v>21</v>
      </c>
      <c r="C9" s="2" t="s">
        <v>22</v>
      </c>
      <c r="D9" s="9"/>
      <c r="E9" s="15" t="s">
        <v>3</v>
      </c>
      <c r="F9" s="15"/>
      <c r="G9" s="20">
        <f t="shared" si="0"/>
        <v>0</v>
      </c>
      <c r="H9" s="15"/>
      <c r="I9" s="15"/>
      <c r="J9" s="20">
        <f t="shared" si="1"/>
        <v>0</v>
      </c>
      <c r="K9" s="15">
        <v>1</v>
      </c>
      <c r="L9" s="15"/>
      <c r="M9" s="27">
        <f t="shared" si="2"/>
        <v>7</v>
      </c>
      <c r="N9" s="15">
        <v>2</v>
      </c>
      <c r="O9" s="15"/>
      <c r="P9" s="20">
        <f t="shared" si="3"/>
        <v>5</v>
      </c>
      <c r="Q9" s="15">
        <v>1</v>
      </c>
      <c r="R9" s="15"/>
      <c r="S9" s="25">
        <f t="shared" si="4"/>
        <v>7</v>
      </c>
      <c r="T9" s="27">
        <f t="shared" si="5"/>
        <v>19</v>
      </c>
    </row>
    <row r="10" spans="1:20" ht="29.25" thickBot="1" x14ac:dyDescent="0.3">
      <c r="A10" s="5" t="s">
        <v>23</v>
      </c>
      <c r="B10" s="1" t="s">
        <v>24</v>
      </c>
      <c r="C10" s="1" t="s">
        <v>25</v>
      </c>
      <c r="D10" s="9"/>
      <c r="E10" s="14">
        <v>2</v>
      </c>
      <c r="F10" s="14"/>
      <c r="G10" s="20">
        <f t="shared" si="0"/>
        <v>5</v>
      </c>
      <c r="H10" s="14"/>
      <c r="I10" s="14"/>
      <c r="J10" s="20">
        <f t="shared" si="1"/>
        <v>0</v>
      </c>
      <c r="K10" s="14"/>
      <c r="L10" s="14"/>
      <c r="M10" s="27">
        <f t="shared" si="2"/>
        <v>0</v>
      </c>
      <c r="N10" s="14">
        <v>2</v>
      </c>
      <c r="O10" s="14"/>
      <c r="P10" s="20">
        <f t="shared" si="3"/>
        <v>5</v>
      </c>
      <c r="Q10" s="14" t="s">
        <v>3</v>
      </c>
      <c r="R10" s="14"/>
      <c r="S10" s="25">
        <f t="shared" si="4"/>
        <v>0</v>
      </c>
      <c r="T10" s="27">
        <f t="shared" si="5"/>
        <v>10</v>
      </c>
    </row>
    <row r="11" spans="1:20" ht="42.75" customHeight="1" thickBot="1" x14ac:dyDescent="0.3">
      <c r="A11" s="5" t="s">
        <v>26</v>
      </c>
      <c r="B11" s="2" t="s">
        <v>27</v>
      </c>
      <c r="C11" s="2" t="s">
        <v>14</v>
      </c>
      <c r="D11" s="9"/>
      <c r="E11" s="15">
        <v>1</v>
      </c>
      <c r="F11" s="15"/>
      <c r="G11" s="20">
        <f t="shared" si="0"/>
        <v>7</v>
      </c>
      <c r="H11" s="15">
        <v>1</v>
      </c>
      <c r="I11" s="15"/>
      <c r="J11" s="20">
        <f t="shared" si="1"/>
        <v>10</v>
      </c>
      <c r="K11" s="15"/>
      <c r="L11" s="15"/>
      <c r="M11" s="27">
        <f t="shared" si="2"/>
        <v>0</v>
      </c>
      <c r="N11" s="15">
        <v>0</v>
      </c>
      <c r="O11" s="15"/>
      <c r="P11" s="20">
        <f t="shared" si="3"/>
        <v>0</v>
      </c>
      <c r="Q11" s="15" t="s">
        <v>3</v>
      </c>
      <c r="R11" s="15"/>
      <c r="S11" s="25">
        <f t="shared" si="4"/>
        <v>0</v>
      </c>
      <c r="T11" s="27">
        <f t="shared" si="5"/>
        <v>17</v>
      </c>
    </row>
    <row r="12" spans="1:20" ht="29.25" thickBot="1" x14ac:dyDescent="0.3">
      <c r="A12" s="5" t="s">
        <v>28</v>
      </c>
      <c r="B12" s="1" t="s">
        <v>29</v>
      </c>
      <c r="C12" s="1" t="s">
        <v>11</v>
      </c>
      <c r="D12" s="9"/>
      <c r="E12" s="14">
        <v>2</v>
      </c>
      <c r="F12" s="14"/>
      <c r="G12" s="20">
        <f t="shared" si="0"/>
        <v>5</v>
      </c>
      <c r="H12" s="14"/>
      <c r="I12" s="14"/>
      <c r="J12" s="20">
        <f t="shared" si="1"/>
        <v>0</v>
      </c>
      <c r="K12" s="14"/>
      <c r="L12" s="14"/>
      <c r="M12" s="27">
        <f t="shared" si="2"/>
        <v>0</v>
      </c>
      <c r="N12" s="14">
        <v>0</v>
      </c>
      <c r="O12" s="14"/>
      <c r="P12" s="20">
        <f t="shared" si="3"/>
        <v>0</v>
      </c>
      <c r="Q12" s="14" t="s">
        <v>3</v>
      </c>
      <c r="R12" s="14"/>
      <c r="S12" s="25">
        <f t="shared" si="4"/>
        <v>0</v>
      </c>
      <c r="T12" s="27">
        <f t="shared" si="5"/>
        <v>5</v>
      </c>
    </row>
    <row r="13" spans="1:20" ht="42.75" customHeight="1" thickBot="1" x14ac:dyDescent="0.3">
      <c r="A13" s="5" t="s">
        <v>30</v>
      </c>
      <c r="B13" s="2" t="s">
        <v>31</v>
      </c>
      <c r="C13" s="2" t="s">
        <v>14</v>
      </c>
      <c r="D13" s="9"/>
      <c r="E13" s="15">
        <v>3</v>
      </c>
      <c r="F13" s="15"/>
      <c r="G13" s="20">
        <f t="shared" si="0"/>
        <v>3</v>
      </c>
      <c r="H13" s="15"/>
      <c r="I13" s="15"/>
      <c r="J13" s="20">
        <f t="shared" si="1"/>
        <v>0</v>
      </c>
      <c r="K13" s="15">
        <v>4</v>
      </c>
      <c r="L13" s="15"/>
      <c r="M13" s="27">
        <f t="shared" si="2"/>
        <v>0</v>
      </c>
      <c r="N13" s="15">
        <v>3</v>
      </c>
      <c r="O13" s="15"/>
      <c r="P13" s="20">
        <f t="shared" si="3"/>
        <v>3</v>
      </c>
      <c r="Q13" s="15" t="s">
        <v>3</v>
      </c>
      <c r="R13" s="15"/>
      <c r="S13" s="25">
        <f t="shared" si="4"/>
        <v>0</v>
      </c>
      <c r="T13" s="27">
        <f t="shared" si="5"/>
        <v>6</v>
      </c>
    </row>
    <row r="14" spans="1:20" ht="29.25" thickBot="1" x14ac:dyDescent="0.3">
      <c r="A14" s="5" t="s">
        <v>32</v>
      </c>
      <c r="B14" s="1" t="s">
        <v>33</v>
      </c>
      <c r="C14" s="1" t="s">
        <v>8</v>
      </c>
      <c r="D14" s="9"/>
      <c r="E14" s="14" t="s">
        <v>3</v>
      </c>
      <c r="F14" s="14"/>
      <c r="G14" s="20">
        <f t="shared" si="0"/>
        <v>0</v>
      </c>
      <c r="H14" s="14"/>
      <c r="I14" s="14"/>
      <c r="J14" s="20">
        <f t="shared" si="1"/>
        <v>0</v>
      </c>
      <c r="K14" s="14">
        <v>3</v>
      </c>
      <c r="L14" s="14"/>
      <c r="M14" s="27">
        <f t="shared" si="2"/>
        <v>3</v>
      </c>
      <c r="N14" s="14" t="s">
        <v>3</v>
      </c>
      <c r="O14" s="14"/>
      <c r="P14" s="20">
        <f t="shared" si="3"/>
        <v>0</v>
      </c>
      <c r="Q14" s="14">
        <v>1</v>
      </c>
      <c r="R14" s="14"/>
      <c r="S14" s="25">
        <f t="shared" si="4"/>
        <v>7</v>
      </c>
      <c r="T14" s="27">
        <f t="shared" si="5"/>
        <v>10</v>
      </c>
    </row>
    <row r="15" spans="1:20" ht="29.25" thickBot="1" x14ac:dyDescent="0.3">
      <c r="A15" s="6" t="s">
        <v>34</v>
      </c>
      <c r="B15" s="2" t="s">
        <v>35</v>
      </c>
      <c r="C15" s="2" t="s">
        <v>19</v>
      </c>
      <c r="D15" s="9"/>
      <c r="E15" s="15" t="s">
        <v>3</v>
      </c>
      <c r="F15" s="15"/>
      <c r="G15" s="20">
        <f t="shared" si="0"/>
        <v>0</v>
      </c>
      <c r="H15" s="15"/>
      <c r="I15" s="15"/>
      <c r="J15" s="20">
        <f t="shared" si="1"/>
        <v>0</v>
      </c>
      <c r="K15" s="15"/>
      <c r="L15" s="15"/>
      <c r="M15" s="27">
        <f t="shared" si="2"/>
        <v>0</v>
      </c>
      <c r="N15" s="15" t="s">
        <v>3</v>
      </c>
      <c r="O15" s="15"/>
      <c r="P15" s="20">
        <f t="shared" si="3"/>
        <v>0</v>
      </c>
      <c r="Q15" s="15" t="s">
        <v>3</v>
      </c>
      <c r="R15" s="15"/>
      <c r="S15" s="25">
        <f t="shared" si="4"/>
        <v>0</v>
      </c>
      <c r="T15" s="27">
        <f t="shared" si="5"/>
        <v>0</v>
      </c>
    </row>
    <row r="16" spans="1:20" ht="29.25" thickBot="1" x14ac:dyDescent="0.3">
      <c r="A16" s="5" t="s">
        <v>36</v>
      </c>
      <c r="B16" s="1" t="s">
        <v>37</v>
      </c>
      <c r="C16" s="1" t="s">
        <v>8</v>
      </c>
      <c r="D16" s="9"/>
      <c r="E16" s="14" t="s">
        <v>3</v>
      </c>
      <c r="F16" s="14"/>
      <c r="G16" s="20">
        <f t="shared" si="0"/>
        <v>0</v>
      </c>
      <c r="H16" s="14"/>
      <c r="I16" s="14"/>
      <c r="J16" s="20">
        <f t="shared" si="1"/>
        <v>0</v>
      </c>
      <c r="K16" s="14">
        <v>1</v>
      </c>
      <c r="L16" s="14">
        <v>1</v>
      </c>
      <c r="M16" s="27">
        <f t="shared" si="2"/>
        <v>3.5</v>
      </c>
      <c r="N16" s="14">
        <v>0</v>
      </c>
      <c r="O16" s="14"/>
      <c r="P16" s="20">
        <f t="shared" si="3"/>
        <v>0</v>
      </c>
      <c r="Q16" s="14">
        <v>1</v>
      </c>
      <c r="R16" s="14">
        <v>1</v>
      </c>
      <c r="S16" s="25">
        <f t="shared" si="4"/>
        <v>3.5</v>
      </c>
      <c r="T16" s="27">
        <f t="shared" si="5"/>
        <v>7</v>
      </c>
    </row>
    <row r="17" spans="1:20" ht="29.25" thickBot="1" x14ac:dyDescent="0.3">
      <c r="A17" s="5" t="s">
        <v>38</v>
      </c>
      <c r="B17" s="2" t="s">
        <v>39</v>
      </c>
      <c r="C17" s="2" t="s">
        <v>19</v>
      </c>
      <c r="D17" s="9"/>
      <c r="E17" s="15" t="s">
        <v>3</v>
      </c>
      <c r="F17" s="15"/>
      <c r="G17" s="20">
        <f t="shared" si="0"/>
        <v>0</v>
      </c>
      <c r="H17" s="15">
        <v>2</v>
      </c>
      <c r="I17" s="15"/>
      <c r="J17" s="20">
        <f t="shared" si="1"/>
        <v>8</v>
      </c>
      <c r="K17" s="15"/>
      <c r="L17" s="15"/>
      <c r="M17" s="27">
        <f t="shared" si="2"/>
        <v>0</v>
      </c>
      <c r="N17" s="15">
        <v>2</v>
      </c>
      <c r="O17" s="15"/>
      <c r="P17" s="20">
        <f t="shared" si="3"/>
        <v>5</v>
      </c>
      <c r="Q17" s="15" t="s">
        <v>3</v>
      </c>
      <c r="R17" s="15"/>
      <c r="S17" s="25">
        <f t="shared" si="4"/>
        <v>0</v>
      </c>
      <c r="T17" s="27">
        <f t="shared" si="5"/>
        <v>13</v>
      </c>
    </row>
    <row r="18" spans="1:20" ht="29.25" thickBot="1" x14ac:dyDescent="0.3">
      <c r="A18" s="5" t="s">
        <v>40</v>
      </c>
      <c r="B18" s="1" t="s">
        <v>41</v>
      </c>
      <c r="C18" s="1" t="s">
        <v>22</v>
      </c>
      <c r="D18" s="9"/>
      <c r="E18" s="14" t="s">
        <v>3</v>
      </c>
      <c r="F18" s="14"/>
      <c r="G18" s="20">
        <f t="shared" si="0"/>
        <v>0</v>
      </c>
      <c r="H18" s="14"/>
      <c r="I18" s="14"/>
      <c r="J18" s="20">
        <f t="shared" si="1"/>
        <v>0</v>
      </c>
      <c r="K18" s="14">
        <v>1</v>
      </c>
      <c r="L18" s="14">
        <v>1</v>
      </c>
      <c r="M18" s="27">
        <f t="shared" si="2"/>
        <v>3.5</v>
      </c>
      <c r="N18" s="14">
        <v>2</v>
      </c>
      <c r="O18" s="14"/>
      <c r="P18" s="20">
        <f t="shared" si="3"/>
        <v>5</v>
      </c>
      <c r="Q18" s="14">
        <v>1</v>
      </c>
      <c r="R18" s="14">
        <v>1</v>
      </c>
      <c r="S18" s="25">
        <f t="shared" si="4"/>
        <v>3.5</v>
      </c>
      <c r="T18" s="27">
        <f t="shared" si="5"/>
        <v>12</v>
      </c>
    </row>
    <row r="19" spans="1:20" ht="29.25" thickBot="1" x14ac:dyDescent="0.3">
      <c r="A19" s="5" t="s">
        <v>42</v>
      </c>
      <c r="B19" s="2" t="s">
        <v>43</v>
      </c>
      <c r="C19" s="2" t="s">
        <v>19</v>
      </c>
      <c r="D19" s="9"/>
      <c r="E19" s="15">
        <v>1</v>
      </c>
      <c r="F19" s="15">
        <v>1</v>
      </c>
      <c r="G19" s="20">
        <f t="shared" si="0"/>
        <v>3.5</v>
      </c>
      <c r="H19" s="15"/>
      <c r="I19" s="15"/>
      <c r="J19" s="20">
        <f t="shared" si="1"/>
        <v>0</v>
      </c>
      <c r="K19" s="15"/>
      <c r="L19" s="15"/>
      <c r="M19" s="27">
        <f t="shared" si="2"/>
        <v>0</v>
      </c>
      <c r="N19" s="15" t="s">
        <v>3</v>
      </c>
      <c r="O19" s="15"/>
      <c r="P19" s="20">
        <f t="shared" si="3"/>
        <v>0</v>
      </c>
      <c r="Q19" s="15" t="s">
        <v>3</v>
      </c>
      <c r="R19" s="15"/>
      <c r="S19" s="25">
        <f t="shared" si="4"/>
        <v>0</v>
      </c>
      <c r="T19" s="27">
        <f t="shared" si="5"/>
        <v>3.5</v>
      </c>
    </row>
    <row r="20" spans="1:20" ht="43.5" thickBot="1" x14ac:dyDescent="0.3">
      <c r="A20" s="5" t="s">
        <v>44</v>
      </c>
      <c r="B20" s="1" t="s">
        <v>43</v>
      </c>
      <c r="C20" s="1" t="s">
        <v>45</v>
      </c>
      <c r="D20" s="9"/>
      <c r="E20" s="14">
        <v>3</v>
      </c>
      <c r="F20" s="14"/>
      <c r="G20" s="20">
        <f t="shared" si="0"/>
        <v>3</v>
      </c>
      <c r="H20" s="14"/>
      <c r="I20" s="14"/>
      <c r="J20" s="20">
        <f t="shared" si="1"/>
        <v>0</v>
      </c>
      <c r="K20" s="14"/>
      <c r="L20" s="14"/>
      <c r="M20" s="27">
        <f t="shared" si="2"/>
        <v>0</v>
      </c>
      <c r="N20" s="14">
        <v>0</v>
      </c>
      <c r="O20" s="14"/>
      <c r="P20" s="20">
        <f t="shared" si="3"/>
        <v>0</v>
      </c>
      <c r="Q20" s="14" t="s">
        <v>3</v>
      </c>
      <c r="R20" s="14"/>
      <c r="S20" s="25">
        <f t="shared" si="4"/>
        <v>0</v>
      </c>
      <c r="T20" s="27">
        <f t="shared" si="5"/>
        <v>3</v>
      </c>
    </row>
    <row r="21" spans="1:20" ht="29.25" thickBot="1" x14ac:dyDescent="0.3">
      <c r="A21" s="5" t="s">
        <v>46</v>
      </c>
      <c r="B21" s="2" t="s">
        <v>47</v>
      </c>
      <c r="C21" s="2" t="s">
        <v>8</v>
      </c>
      <c r="D21" s="9"/>
      <c r="E21" s="15" t="s">
        <v>3</v>
      </c>
      <c r="F21" s="15"/>
      <c r="G21" s="20">
        <f t="shared" si="0"/>
        <v>0</v>
      </c>
      <c r="H21" s="15"/>
      <c r="I21" s="15"/>
      <c r="J21" s="20">
        <f t="shared" si="1"/>
        <v>0</v>
      </c>
      <c r="K21" s="15"/>
      <c r="L21" s="15"/>
      <c r="M21" s="27">
        <f t="shared" si="2"/>
        <v>0</v>
      </c>
      <c r="N21" s="15" t="s">
        <v>3</v>
      </c>
      <c r="O21" s="15"/>
      <c r="P21" s="20">
        <f t="shared" si="3"/>
        <v>0</v>
      </c>
      <c r="Q21" s="15" t="s">
        <v>3</v>
      </c>
      <c r="R21" s="15"/>
      <c r="S21" s="25">
        <f t="shared" si="4"/>
        <v>0</v>
      </c>
      <c r="T21" s="27">
        <f t="shared" si="5"/>
        <v>0</v>
      </c>
    </row>
    <row r="22" spans="1:20" ht="43.5" thickBot="1" x14ac:dyDescent="0.3">
      <c r="A22" s="5" t="s">
        <v>48</v>
      </c>
      <c r="B22" s="1" t="s">
        <v>49</v>
      </c>
      <c r="C22" s="1" t="s">
        <v>45</v>
      </c>
      <c r="D22" s="9"/>
      <c r="E22" s="14">
        <v>3</v>
      </c>
      <c r="F22" s="14"/>
      <c r="G22" s="20">
        <f t="shared" si="0"/>
        <v>3</v>
      </c>
      <c r="H22" s="14"/>
      <c r="I22" s="14"/>
      <c r="J22" s="20">
        <f t="shared" si="1"/>
        <v>0</v>
      </c>
      <c r="K22" s="14"/>
      <c r="L22" s="14"/>
      <c r="M22" s="27">
        <f t="shared" si="2"/>
        <v>0</v>
      </c>
      <c r="N22" s="14">
        <v>0</v>
      </c>
      <c r="O22" s="14"/>
      <c r="P22" s="20">
        <f t="shared" si="3"/>
        <v>0</v>
      </c>
      <c r="Q22" s="14" t="s">
        <v>3</v>
      </c>
      <c r="R22" s="14"/>
      <c r="S22" s="25">
        <f t="shared" si="4"/>
        <v>0</v>
      </c>
      <c r="T22" s="27">
        <f t="shared" si="5"/>
        <v>3</v>
      </c>
    </row>
    <row r="23" spans="1:20" ht="29.25" thickBot="1" x14ac:dyDescent="0.3">
      <c r="A23" s="5" t="s">
        <v>50</v>
      </c>
      <c r="B23" s="2" t="s">
        <v>51</v>
      </c>
      <c r="C23" s="2" t="s">
        <v>8</v>
      </c>
      <c r="D23" s="9"/>
      <c r="E23" s="15" t="s">
        <v>3</v>
      </c>
      <c r="F23" s="15"/>
      <c r="G23" s="20">
        <f t="shared" si="0"/>
        <v>0</v>
      </c>
      <c r="H23" s="15"/>
      <c r="I23" s="15"/>
      <c r="J23" s="20">
        <f t="shared" si="1"/>
        <v>0</v>
      </c>
      <c r="K23" s="15">
        <v>5</v>
      </c>
      <c r="L23" s="15"/>
      <c r="M23" s="27">
        <f t="shared" si="2"/>
        <v>0</v>
      </c>
      <c r="N23" s="15">
        <v>0</v>
      </c>
      <c r="O23" s="15"/>
      <c r="P23" s="20">
        <f t="shared" si="3"/>
        <v>0</v>
      </c>
      <c r="Q23" s="15">
        <v>2</v>
      </c>
      <c r="R23" s="15"/>
      <c r="S23" s="25">
        <f t="shared" si="4"/>
        <v>5</v>
      </c>
      <c r="T23" s="27">
        <f t="shared" si="5"/>
        <v>5</v>
      </c>
    </row>
    <row r="24" spans="1:20" ht="29.25" thickBot="1" x14ac:dyDescent="0.3">
      <c r="A24" s="5" t="s">
        <v>52</v>
      </c>
      <c r="B24" s="1" t="s">
        <v>53</v>
      </c>
      <c r="C24" s="1" t="s">
        <v>14</v>
      </c>
      <c r="D24" s="9"/>
      <c r="E24" s="14">
        <v>0</v>
      </c>
      <c r="F24" s="14"/>
      <c r="G24" s="20">
        <f t="shared" si="0"/>
        <v>0</v>
      </c>
      <c r="H24" s="14"/>
      <c r="I24" s="14"/>
      <c r="J24" s="20">
        <f t="shared" si="1"/>
        <v>0</v>
      </c>
      <c r="K24" s="14"/>
      <c r="L24" s="14"/>
      <c r="M24" s="27">
        <f t="shared" si="2"/>
        <v>0</v>
      </c>
      <c r="N24" s="14" t="s">
        <v>3</v>
      </c>
      <c r="O24" s="14"/>
      <c r="P24" s="20">
        <f t="shared" si="3"/>
        <v>0</v>
      </c>
      <c r="Q24" s="14" t="s">
        <v>3</v>
      </c>
      <c r="R24" s="14"/>
      <c r="S24" s="25">
        <f t="shared" si="4"/>
        <v>0</v>
      </c>
      <c r="T24" s="27">
        <f t="shared" si="5"/>
        <v>0</v>
      </c>
    </row>
    <row r="25" spans="1:20" ht="29.25" thickBot="1" x14ac:dyDescent="0.3">
      <c r="A25" s="5" t="s">
        <v>54</v>
      </c>
      <c r="B25" s="2" t="s">
        <v>55</v>
      </c>
      <c r="C25" s="2" t="s">
        <v>19</v>
      </c>
      <c r="D25" s="9"/>
      <c r="E25" s="15" t="s">
        <v>3</v>
      </c>
      <c r="F25" s="15"/>
      <c r="G25" s="20">
        <f t="shared" si="0"/>
        <v>0</v>
      </c>
      <c r="H25" s="15"/>
      <c r="I25" s="15"/>
      <c r="J25" s="20">
        <f t="shared" si="1"/>
        <v>0</v>
      </c>
      <c r="K25" s="15"/>
      <c r="L25" s="15"/>
      <c r="M25" s="27">
        <f t="shared" si="2"/>
        <v>0</v>
      </c>
      <c r="N25" s="15" t="s">
        <v>3</v>
      </c>
      <c r="O25" s="15"/>
      <c r="P25" s="20">
        <f t="shared" si="3"/>
        <v>0</v>
      </c>
      <c r="Q25" s="15" t="s">
        <v>3</v>
      </c>
      <c r="R25" s="15"/>
      <c r="S25" s="25">
        <f t="shared" si="4"/>
        <v>0</v>
      </c>
      <c r="T25" s="27">
        <f t="shared" si="5"/>
        <v>0</v>
      </c>
    </row>
    <row r="26" spans="1:20" ht="29.25" thickBot="1" x14ac:dyDescent="0.3">
      <c r="A26" s="5" t="s">
        <v>56</v>
      </c>
      <c r="B26" s="1" t="s">
        <v>57</v>
      </c>
      <c r="C26" s="1" t="s">
        <v>8</v>
      </c>
      <c r="D26" s="9"/>
      <c r="E26" s="14" t="s">
        <v>3</v>
      </c>
      <c r="F26" s="14"/>
      <c r="G26" s="20">
        <f t="shared" si="0"/>
        <v>0</v>
      </c>
      <c r="H26" s="14"/>
      <c r="I26" s="14"/>
      <c r="J26" s="20">
        <f t="shared" si="1"/>
        <v>0</v>
      </c>
      <c r="K26" s="14"/>
      <c r="L26" s="14"/>
      <c r="M26" s="27">
        <f t="shared" si="2"/>
        <v>0</v>
      </c>
      <c r="N26" s="14" t="s">
        <v>3</v>
      </c>
      <c r="O26" s="14"/>
      <c r="P26" s="20">
        <f t="shared" si="3"/>
        <v>0</v>
      </c>
      <c r="Q26" s="14" t="s">
        <v>3</v>
      </c>
      <c r="R26" s="14"/>
      <c r="S26" s="25">
        <f t="shared" si="4"/>
        <v>0</v>
      </c>
      <c r="T26" s="27">
        <f t="shared" si="5"/>
        <v>0</v>
      </c>
    </row>
    <row r="27" spans="1:20" ht="29.25" thickBot="1" x14ac:dyDescent="0.3">
      <c r="A27" s="5" t="s">
        <v>58</v>
      </c>
      <c r="B27" s="2" t="s">
        <v>59</v>
      </c>
      <c r="C27" s="2" t="s">
        <v>19</v>
      </c>
      <c r="D27" s="9"/>
      <c r="E27" s="15" t="s">
        <v>3</v>
      </c>
      <c r="F27" s="15"/>
      <c r="G27" s="20">
        <f t="shared" si="0"/>
        <v>0</v>
      </c>
      <c r="H27" s="15"/>
      <c r="I27" s="15"/>
      <c r="J27" s="20">
        <f t="shared" si="1"/>
        <v>0</v>
      </c>
      <c r="K27" s="15"/>
      <c r="L27" s="15"/>
      <c r="M27" s="27">
        <f t="shared" si="2"/>
        <v>0</v>
      </c>
      <c r="N27" s="15" t="s">
        <v>3</v>
      </c>
      <c r="O27" s="15"/>
      <c r="P27" s="20">
        <f t="shared" si="3"/>
        <v>0</v>
      </c>
      <c r="Q27" s="15" t="s">
        <v>3</v>
      </c>
      <c r="R27" s="15"/>
      <c r="S27" s="25">
        <f t="shared" si="4"/>
        <v>0</v>
      </c>
      <c r="T27" s="27">
        <f t="shared" si="5"/>
        <v>0</v>
      </c>
    </row>
    <row r="28" spans="1:20" ht="29.25" thickBot="1" x14ac:dyDescent="0.3">
      <c r="A28" s="5" t="s">
        <v>60</v>
      </c>
      <c r="B28" s="1" t="s">
        <v>61</v>
      </c>
      <c r="C28" s="1" t="s">
        <v>25</v>
      </c>
      <c r="D28" s="9"/>
      <c r="E28" s="14">
        <v>0</v>
      </c>
      <c r="F28" s="14"/>
      <c r="G28" s="20">
        <f t="shared" si="0"/>
        <v>0</v>
      </c>
      <c r="H28" s="14">
        <v>4</v>
      </c>
      <c r="I28" s="14"/>
      <c r="J28" s="20">
        <f t="shared" si="1"/>
        <v>4</v>
      </c>
      <c r="K28" s="14"/>
      <c r="L28" s="14"/>
      <c r="M28" s="27">
        <f t="shared" si="2"/>
        <v>0</v>
      </c>
      <c r="N28" s="14" t="s">
        <v>3</v>
      </c>
      <c r="O28" s="14"/>
      <c r="P28" s="20">
        <f t="shared" si="3"/>
        <v>0</v>
      </c>
      <c r="Q28" s="14" t="s">
        <v>3</v>
      </c>
      <c r="R28" s="14"/>
      <c r="S28" s="25">
        <f t="shared" si="4"/>
        <v>0</v>
      </c>
      <c r="T28" s="27">
        <f t="shared" si="5"/>
        <v>4</v>
      </c>
    </row>
    <row r="29" spans="1:20" ht="29.25" thickBot="1" x14ac:dyDescent="0.3">
      <c r="A29" s="5" t="s">
        <v>62</v>
      </c>
      <c r="B29" s="2" t="s">
        <v>63</v>
      </c>
      <c r="C29" s="2" t="s">
        <v>19</v>
      </c>
      <c r="D29" s="9"/>
      <c r="E29" s="15" t="s">
        <v>3</v>
      </c>
      <c r="F29" s="15"/>
      <c r="G29" s="20">
        <f t="shared" si="0"/>
        <v>0</v>
      </c>
      <c r="H29" s="15"/>
      <c r="I29" s="15"/>
      <c r="J29" s="20">
        <f t="shared" si="1"/>
        <v>0</v>
      </c>
      <c r="K29" s="15"/>
      <c r="L29" s="15"/>
      <c r="M29" s="27">
        <f t="shared" si="2"/>
        <v>0</v>
      </c>
      <c r="N29" s="15" t="s">
        <v>3</v>
      </c>
      <c r="O29" s="15"/>
      <c r="P29" s="20">
        <f t="shared" si="3"/>
        <v>0</v>
      </c>
      <c r="Q29" s="15" t="s">
        <v>3</v>
      </c>
      <c r="R29" s="15"/>
      <c r="S29" s="25">
        <f t="shared" si="4"/>
        <v>0</v>
      </c>
      <c r="T29" s="27">
        <f t="shared" si="5"/>
        <v>0</v>
      </c>
    </row>
    <row r="30" spans="1:20" ht="29.25" thickBot="1" x14ac:dyDescent="0.3">
      <c r="A30" s="5" t="s">
        <v>64</v>
      </c>
      <c r="B30" s="1" t="s">
        <v>65</v>
      </c>
      <c r="C30" s="1" t="s">
        <v>8</v>
      </c>
      <c r="D30" s="9"/>
      <c r="E30" s="14" t="s">
        <v>3</v>
      </c>
      <c r="F30" s="14"/>
      <c r="G30" s="20">
        <f t="shared" si="0"/>
        <v>0</v>
      </c>
      <c r="H30" s="14"/>
      <c r="I30" s="14"/>
      <c r="J30" s="20">
        <f t="shared" si="1"/>
        <v>0</v>
      </c>
      <c r="K30" s="14"/>
      <c r="L30" s="14"/>
      <c r="M30" s="27">
        <f t="shared" si="2"/>
        <v>0</v>
      </c>
      <c r="N30" s="14" t="s">
        <v>3</v>
      </c>
      <c r="O30" s="14"/>
      <c r="P30" s="20">
        <f t="shared" si="3"/>
        <v>0</v>
      </c>
      <c r="Q30" s="14" t="s">
        <v>3</v>
      </c>
      <c r="R30" s="14"/>
      <c r="S30" s="25">
        <f t="shared" si="4"/>
        <v>0</v>
      </c>
      <c r="T30" s="27">
        <f t="shared" si="5"/>
        <v>0</v>
      </c>
    </row>
    <row r="31" spans="1:20" ht="29.25" thickBot="1" x14ac:dyDescent="0.3">
      <c r="A31" s="5" t="s">
        <v>66</v>
      </c>
      <c r="B31" s="2" t="s">
        <v>67</v>
      </c>
      <c r="C31" s="2" t="s">
        <v>14</v>
      </c>
      <c r="D31" s="9"/>
      <c r="E31" s="15">
        <v>0</v>
      </c>
      <c r="F31" s="15"/>
      <c r="G31" s="20">
        <f t="shared" si="0"/>
        <v>0</v>
      </c>
      <c r="H31" s="15"/>
      <c r="I31" s="15"/>
      <c r="J31" s="20">
        <f t="shared" si="1"/>
        <v>0</v>
      </c>
      <c r="K31" s="15"/>
      <c r="L31" s="15"/>
      <c r="M31" s="27">
        <f t="shared" si="2"/>
        <v>0</v>
      </c>
      <c r="N31" s="15" t="s">
        <v>3</v>
      </c>
      <c r="O31" s="15"/>
      <c r="P31" s="20">
        <f t="shared" si="3"/>
        <v>0</v>
      </c>
      <c r="Q31" s="15" t="s">
        <v>3</v>
      </c>
      <c r="R31" s="15"/>
      <c r="S31" s="25">
        <f t="shared" si="4"/>
        <v>0</v>
      </c>
      <c r="T31" s="27">
        <f t="shared" si="5"/>
        <v>0</v>
      </c>
    </row>
    <row r="32" spans="1:20" ht="29.25" thickBot="1" x14ac:dyDescent="0.3">
      <c r="A32" s="5" t="s">
        <v>68</v>
      </c>
      <c r="B32" s="1" t="s">
        <v>69</v>
      </c>
      <c r="C32" s="1" t="s">
        <v>14</v>
      </c>
      <c r="D32" s="9"/>
      <c r="E32" s="14">
        <v>0</v>
      </c>
      <c r="F32" s="14"/>
      <c r="G32" s="20">
        <f t="shared" si="0"/>
        <v>0</v>
      </c>
      <c r="H32" s="14"/>
      <c r="I32" s="14"/>
      <c r="J32" s="20">
        <f t="shared" si="1"/>
        <v>0</v>
      </c>
      <c r="K32" s="14"/>
      <c r="L32" s="14"/>
      <c r="M32" s="27">
        <f t="shared" si="2"/>
        <v>0</v>
      </c>
      <c r="N32" s="14" t="s">
        <v>3</v>
      </c>
      <c r="O32" s="14"/>
      <c r="P32" s="20">
        <f t="shared" si="3"/>
        <v>0</v>
      </c>
      <c r="Q32" s="14" t="s">
        <v>3</v>
      </c>
      <c r="R32" s="14"/>
      <c r="S32" s="25">
        <f t="shared" si="4"/>
        <v>0</v>
      </c>
      <c r="T32" s="27">
        <f t="shared" si="5"/>
        <v>0</v>
      </c>
    </row>
    <row r="33" spans="1:20" ht="29.25" thickBot="1" x14ac:dyDescent="0.3">
      <c r="A33" s="5" t="s">
        <v>70</v>
      </c>
      <c r="B33" s="2" t="s">
        <v>71</v>
      </c>
      <c r="C33" s="2" t="s">
        <v>72</v>
      </c>
      <c r="D33" s="9"/>
      <c r="E33" s="15" t="s">
        <v>3</v>
      </c>
      <c r="F33" s="15"/>
      <c r="G33" s="20">
        <f t="shared" si="0"/>
        <v>0</v>
      </c>
      <c r="H33" s="15"/>
      <c r="I33" s="15"/>
      <c r="J33" s="20">
        <f t="shared" si="1"/>
        <v>0</v>
      </c>
      <c r="K33" s="15">
        <v>2</v>
      </c>
      <c r="L33" s="15"/>
      <c r="M33" s="27">
        <f t="shared" si="2"/>
        <v>5</v>
      </c>
      <c r="N33" s="15">
        <v>0</v>
      </c>
      <c r="O33" s="15"/>
      <c r="P33" s="20">
        <f t="shared" si="3"/>
        <v>0</v>
      </c>
      <c r="Q33" s="15" t="s">
        <v>3</v>
      </c>
      <c r="R33" s="15"/>
      <c r="S33" s="25">
        <f t="shared" si="4"/>
        <v>0</v>
      </c>
      <c r="T33" s="27">
        <f t="shared" si="5"/>
        <v>5</v>
      </c>
    </row>
    <row r="34" spans="1:20" ht="29.25" thickBot="1" x14ac:dyDescent="0.3">
      <c r="A34" s="5" t="s">
        <v>73</v>
      </c>
      <c r="B34" s="1" t="s">
        <v>74</v>
      </c>
      <c r="C34" s="1" t="s">
        <v>8</v>
      </c>
      <c r="D34" s="9"/>
      <c r="E34" s="14" t="s">
        <v>3</v>
      </c>
      <c r="F34" s="14"/>
      <c r="G34" s="20">
        <f t="shared" si="0"/>
        <v>0</v>
      </c>
      <c r="H34" s="14"/>
      <c r="I34" s="14"/>
      <c r="J34" s="20">
        <f t="shared" si="1"/>
        <v>0</v>
      </c>
      <c r="K34" s="14">
        <v>2</v>
      </c>
      <c r="L34" s="14"/>
      <c r="M34" s="27">
        <f t="shared" si="2"/>
        <v>5</v>
      </c>
      <c r="N34" s="14">
        <v>0</v>
      </c>
      <c r="O34" s="14"/>
      <c r="P34" s="20">
        <f t="shared" si="3"/>
        <v>0</v>
      </c>
      <c r="Q34" s="14" t="s">
        <v>3</v>
      </c>
      <c r="R34" s="14"/>
      <c r="S34" s="25">
        <f t="shared" si="4"/>
        <v>0</v>
      </c>
      <c r="T34" s="27">
        <f t="shared" si="5"/>
        <v>5</v>
      </c>
    </row>
    <row r="35" spans="1:20" ht="29.25" thickBot="1" x14ac:dyDescent="0.3">
      <c r="A35" s="5" t="s">
        <v>75</v>
      </c>
      <c r="B35" s="2" t="s">
        <v>76</v>
      </c>
      <c r="C35" s="2" t="s">
        <v>72</v>
      </c>
      <c r="D35" s="9"/>
      <c r="E35" s="15" t="s">
        <v>3</v>
      </c>
      <c r="F35" s="15"/>
      <c r="G35" s="20">
        <f t="shared" si="0"/>
        <v>0</v>
      </c>
      <c r="H35" s="15"/>
      <c r="I35" s="15"/>
      <c r="J35" s="20">
        <f t="shared" si="1"/>
        <v>0</v>
      </c>
      <c r="K35" s="15"/>
      <c r="L35" s="15"/>
      <c r="M35" s="27">
        <f t="shared" si="2"/>
        <v>0</v>
      </c>
      <c r="N35" s="15">
        <v>0</v>
      </c>
      <c r="O35" s="15"/>
      <c r="P35" s="20">
        <f t="shared" si="3"/>
        <v>0</v>
      </c>
      <c r="Q35" s="15" t="s">
        <v>3</v>
      </c>
      <c r="R35" s="15"/>
      <c r="S35" s="25">
        <f t="shared" si="4"/>
        <v>0</v>
      </c>
      <c r="T35" s="27">
        <f t="shared" si="5"/>
        <v>0</v>
      </c>
    </row>
    <row r="36" spans="1:20" ht="29.25" thickBot="1" x14ac:dyDescent="0.3">
      <c r="A36" s="7" t="s">
        <v>77</v>
      </c>
      <c r="B36" s="8" t="s">
        <v>78</v>
      </c>
      <c r="C36" s="8" t="s">
        <v>14</v>
      </c>
      <c r="D36" s="28"/>
      <c r="E36" s="21"/>
      <c r="F36" s="21"/>
      <c r="G36" s="20">
        <f t="shared" si="0"/>
        <v>0</v>
      </c>
      <c r="H36" s="21"/>
      <c r="I36" s="21"/>
      <c r="J36" s="20">
        <f t="shared" si="1"/>
        <v>0</v>
      </c>
      <c r="K36" s="21"/>
      <c r="L36" s="21"/>
      <c r="M36" s="27">
        <f t="shared" si="2"/>
        <v>0</v>
      </c>
      <c r="N36" s="21">
        <v>0</v>
      </c>
      <c r="O36" s="21"/>
      <c r="P36" s="20">
        <f t="shared" si="3"/>
        <v>0</v>
      </c>
      <c r="Q36" s="21" t="s">
        <v>3</v>
      </c>
      <c r="R36" s="21"/>
      <c r="S36" s="25">
        <f t="shared" si="4"/>
        <v>0</v>
      </c>
      <c r="T36" s="27">
        <f t="shared" si="5"/>
        <v>0</v>
      </c>
    </row>
    <row r="37" spans="1:20" ht="15.75" thickBot="1" x14ac:dyDescent="0.3">
      <c r="A37" s="7" t="s">
        <v>328</v>
      </c>
      <c r="B37" s="8"/>
      <c r="C37" s="8" t="s">
        <v>329</v>
      </c>
      <c r="D37" s="28"/>
      <c r="E37" s="21"/>
      <c r="F37" s="21"/>
      <c r="G37" s="20">
        <f t="shared" si="0"/>
        <v>0</v>
      </c>
      <c r="H37" s="21"/>
      <c r="I37" s="21"/>
      <c r="J37" s="20">
        <f t="shared" ref="J37:J39" si="6">IF(H37=1,10,IF(H37=2,8,IF(H37=3,6,IF(H37=4,4,IF(H37=5,2,0)))))</f>
        <v>0</v>
      </c>
      <c r="K37" s="21">
        <v>1</v>
      </c>
      <c r="L37" s="21"/>
      <c r="M37" s="27">
        <f t="shared" si="2"/>
        <v>7</v>
      </c>
      <c r="N37" s="21"/>
      <c r="O37" s="21"/>
      <c r="P37" s="20">
        <f t="shared" si="3"/>
        <v>0</v>
      </c>
      <c r="Q37" s="21" t="s">
        <v>3</v>
      </c>
      <c r="R37" s="21"/>
      <c r="S37" s="25">
        <f t="shared" si="4"/>
        <v>0</v>
      </c>
      <c r="T37" s="27">
        <f t="shared" si="5"/>
        <v>7</v>
      </c>
    </row>
    <row r="38" spans="1:20" ht="15.75" thickBot="1" x14ac:dyDescent="0.3">
      <c r="A38" s="7" t="s">
        <v>330</v>
      </c>
      <c r="B38" s="8"/>
      <c r="C38" s="8" t="s">
        <v>323</v>
      </c>
      <c r="D38" s="28"/>
      <c r="E38" s="21"/>
      <c r="F38" s="21"/>
      <c r="G38" s="20">
        <f t="shared" si="0"/>
        <v>0</v>
      </c>
      <c r="H38" s="21"/>
      <c r="I38" s="21"/>
      <c r="J38" s="20">
        <f t="shared" si="6"/>
        <v>0</v>
      </c>
      <c r="K38" s="21">
        <v>6</v>
      </c>
      <c r="L38" s="21"/>
      <c r="M38" s="27">
        <f t="shared" si="2"/>
        <v>0</v>
      </c>
      <c r="N38" s="21"/>
      <c r="O38" s="21"/>
      <c r="P38" s="20">
        <f t="shared" si="3"/>
        <v>0</v>
      </c>
      <c r="Q38" s="21" t="s">
        <v>3</v>
      </c>
      <c r="R38" s="21"/>
      <c r="S38" s="25">
        <f t="shared" si="4"/>
        <v>0</v>
      </c>
      <c r="T38" s="27">
        <f t="shared" si="5"/>
        <v>0</v>
      </c>
    </row>
    <row r="39" spans="1:20" ht="15.75" thickBot="1" x14ac:dyDescent="0.3">
      <c r="A39" s="7" t="s">
        <v>331</v>
      </c>
      <c r="B39" s="8"/>
      <c r="C39" s="8" t="s">
        <v>322</v>
      </c>
      <c r="D39" s="28"/>
      <c r="E39" s="21"/>
      <c r="F39" s="21"/>
      <c r="G39" s="20">
        <f t="shared" si="0"/>
        <v>0</v>
      </c>
      <c r="H39" s="21"/>
      <c r="I39" s="21"/>
      <c r="J39" s="20">
        <f t="shared" si="6"/>
        <v>0</v>
      </c>
      <c r="K39" s="21">
        <v>6</v>
      </c>
      <c r="L39" s="21"/>
      <c r="M39" s="27">
        <f t="shared" si="2"/>
        <v>0</v>
      </c>
      <c r="N39" s="21"/>
      <c r="O39" s="21"/>
      <c r="P39" s="20">
        <f t="shared" si="3"/>
        <v>0</v>
      </c>
      <c r="Q39" s="21" t="s">
        <v>3</v>
      </c>
      <c r="R39" s="21"/>
      <c r="S39" s="25">
        <f t="shared" si="4"/>
        <v>0</v>
      </c>
      <c r="T39" s="27">
        <f t="shared" si="5"/>
        <v>0</v>
      </c>
    </row>
  </sheetData>
  <mergeCells count="5">
    <mergeCell ref="E1:G1"/>
    <mergeCell ref="K1:M1"/>
    <mergeCell ref="H1:J1"/>
    <mergeCell ref="N1:P1"/>
    <mergeCell ref="Q1:S1"/>
  </mergeCells>
  <phoneticPr fontId="7" type="noConversion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1"/>
  <sheetViews>
    <sheetView workbookViewId="0">
      <selection activeCell="F3" sqref="F3"/>
    </sheetView>
  </sheetViews>
  <sheetFormatPr defaultRowHeight="15" x14ac:dyDescent="0.25"/>
  <cols>
    <col min="1" max="1" width="20.42578125" customWidth="1"/>
    <col min="2" max="2" width="12.28515625" customWidth="1"/>
  </cols>
  <sheetData>
    <row r="1" spans="1:20" ht="15.75" thickBot="1" x14ac:dyDescent="0.3">
      <c r="E1" s="38" t="s">
        <v>79</v>
      </c>
      <c r="F1" s="38"/>
      <c r="G1" s="38"/>
      <c r="H1" s="40" t="s">
        <v>313</v>
      </c>
      <c r="I1" s="40"/>
      <c r="J1" s="40"/>
      <c r="K1" s="40" t="s">
        <v>318</v>
      </c>
      <c r="L1" s="40"/>
      <c r="M1" s="40"/>
      <c r="N1" s="41" t="s">
        <v>80</v>
      </c>
      <c r="O1" s="41"/>
      <c r="P1" s="41"/>
      <c r="Q1" s="40" t="s">
        <v>157</v>
      </c>
      <c r="R1" s="40"/>
      <c r="S1" s="40"/>
      <c r="T1" s="37">
        <v>2020</v>
      </c>
    </row>
    <row r="2" spans="1:20" ht="43.5" thickBot="1" x14ac:dyDescent="0.3">
      <c r="A2" s="3" t="s">
        <v>153</v>
      </c>
      <c r="B2" s="4" t="s">
        <v>81</v>
      </c>
      <c r="C2" s="4" t="s">
        <v>2</v>
      </c>
      <c r="D2" s="16"/>
      <c r="E2" s="22" t="s">
        <v>3</v>
      </c>
      <c r="F2" s="23"/>
      <c r="G2" s="24">
        <f>IF(E2=1,7,IF(E2=2,5,IF(E2=3,3,0)))/IF(F2=1,2,1)</f>
        <v>0</v>
      </c>
      <c r="H2" s="18">
        <v>1</v>
      </c>
      <c r="I2" s="17"/>
      <c r="J2" s="11">
        <f>IF(H2=1,10,IF(H2=2,8,IF(H2=3,6,IF(H2=4,4,IF(H2=5,2,0)))))</f>
        <v>10</v>
      </c>
      <c r="K2" s="17"/>
      <c r="L2" s="17"/>
      <c r="M2" s="11">
        <f>IF(K2=1,7,IF(K2=2,5,IF(K2=3,3,0)))/IF(L2=1,2,1)</f>
        <v>0</v>
      </c>
      <c r="N2" s="17">
        <v>1</v>
      </c>
      <c r="O2" s="17"/>
      <c r="P2" s="11">
        <f>IF(N2=1,7,IF(N2=2,5,IF(N2=3,3,0)))/IF(O2=1,2,1)</f>
        <v>7</v>
      </c>
      <c r="Q2" s="17">
        <v>1</v>
      </c>
      <c r="R2" s="17">
        <v>1</v>
      </c>
      <c r="S2" s="11">
        <f>IF(Q2=1,7,IF(Q2=2,5,IF(Q2=3,3,0)))/IF(R2=1,2,1)</f>
        <v>3.5</v>
      </c>
      <c r="T2" s="27">
        <f>G2+J2+M2+P2+S2</f>
        <v>20.5</v>
      </c>
    </row>
    <row r="3" spans="1:20" ht="43.5" thickBot="1" x14ac:dyDescent="0.3">
      <c r="A3" s="6" t="s">
        <v>82</v>
      </c>
      <c r="B3" s="2" t="s">
        <v>83</v>
      </c>
      <c r="C3" s="2" t="s">
        <v>11</v>
      </c>
      <c r="D3" s="16"/>
      <c r="E3" s="19">
        <v>1</v>
      </c>
      <c r="F3" s="19"/>
      <c r="G3" s="24">
        <f t="shared" ref="G3:G41" si="0">IF(E3=1,7,IF(E3=2,5,IF(E3=3,3,0)))/IF(F3=1,2,1)</f>
        <v>7</v>
      </c>
      <c r="H3" s="15">
        <v>1</v>
      </c>
      <c r="I3" s="15"/>
      <c r="J3" s="11">
        <f t="shared" ref="J3:J37" si="1">IF(H3=1,10,IF(H3=2,8,IF(H3=3,6,IF(H3=4,4,IF(H3=5,2,0)))))</f>
        <v>10</v>
      </c>
      <c r="K3" s="15"/>
      <c r="L3" s="15"/>
      <c r="M3" s="11">
        <f t="shared" ref="M3:M41" si="2">IF(K3=1,7,IF(K3=2,5,IF(K3=3,3,0)))/IF(L3=1,2,1)</f>
        <v>0</v>
      </c>
      <c r="N3" s="15">
        <v>2</v>
      </c>
      <c r="O3" s="15"/>
      <c r="P3" s="11">
        <f t="shared" ref="P3:P41" si="3">IF(N3=1,7,IF(N3=2,5,IF(N3=3,3,0)))/IF(O3=1,2,1)</f>
        <v>5</v>
      </c>
      <c r="Q3" s="15" t="s">
        <v>3</v>
      </c>
      <c r="R3" s="15"/>
      <c r="S3" s="11">
        <f t="shared" ref="S3:S41" si="4">IF(Q3=1,7,IF(Q3=2,5,IF(Q3=3,3,0)))/IF(R3=1,2,1)</f>
        <v>0</v>
      </c>
      <c r="T3" s="27">
        <f t="shared" ref="T3:T41" si="5">G3+J3+M3+P3+S3</f>
        <v>22</v>
      </c>
    </row>
    <row r="4" spans="1:20" ht="43.5" thickBot="1" x14ac:dyDescent="0.3">
      <c r="A4" s="6" t="s">
        <v>84</v>
      </c>
      <c r="B4" s="1" t="s">
        <v>83</v>
      </c>
      <c r="C4" s="1" t="s">
        <v>11</v>
      </c>
      <c r="D4" s="16"/>
      <c r="E4" s="14">
        <v>2</v>
      </c>
      <c r="F4" s="14"/>
      <c r="G4" s="24">
        <f t="shared" si="0"/>
        <v>5</v>
      </c>
      <c r="H4" s="14">
        <v>2</v>
      </c>
      <c r="I4" s="14"/>
      <c r="J4" s="11">
        <f t="shared" si="1"/>
        <v>8</v>
      </c>
      <c r="K4" s="14"/>
      <c r="L4" s="14"/>
      <c r="M4" s="11">
        <f t="shared" si="2"/>
        <v>0</v>
      </c>
      <c r="N4" s="14">
        <v>1</v>
      </c>
      <c r="O4" s="14"/>
      <c r="P4" s="11">
        <f t="shared" si="3"/>
        <v>7</v>
      </c>
      <c r="Q4" s="14" t="s">
        <v>3</v>
      </c>
      <c r="R4" s="14"/>
      <c r="S4" s="11">
        <f t="shared" si="4"/>
        <v>0</v>
      </c>
      <c r="T4" s="27">
        <f t="shared" si="5"/>
        <v>20</v>
      </c>
    </row>
    <row r="5" spans="1:20" ht="43.5" thickBot="1" x14ac:dyDescent="0.3">
      <c r="A5" s="6" t="s">
        <v>85</v>
      </c>
      <c r="B5" s="2" t="s">
        <v>86</v>
      </c>
      <c r="C5" s="2" t="s">
        <v>14</v>
      </c>
      <c r="D5" s="16"/>
      <c r="E5" s="15">
        <v>1</v>
      </c>
      <c r="F5" s="15">
        <v>1</v>
      </c>
      <c r="G5" s="24">
        <f t="shared" si="0"/>
        <v>3.5</v>
      </c>
      <c r="H5" s="15">
        <v>1</v>
      </c>
      <c r="I5" s="15"/>
      <c r="J5" s="11">
        <f t="shared" si="1"/>
        <v>10</v>
      </c>
      <c r="K5" s="15"/>
      <c r="L5" s="15"/>
      <c r="M5" s="11">
        <f t="shared" si="2"/>
        <v>0</v>
      </c>
      <c r="N5" s="15">
        <v>1</v>
      </c>
      <c r="O5" s="15"/>
      <c r="P5" s="11">
        <f t="shared" si="3"/>
        <v>7</v>
      </c>
      <c r="Q5" s="15">
        <v>2</v>
      </c>
      <c r="R5" s="15"/>
      <c r="S5" s="11">
        <f t="shared" si="4"/>
        <v>5</v>
      </c>
      <c r="T5" s="27">
        <f t="shared" si="5"/>
        <v>25.5</v>
      </c>
    </row>
    <row r="6" spans="1:20" ht="43.5" thickBot="1" x14ac:dyDescent="0.3">
      <c r="A6" s="5" t="s">
        <v>87</v>
      </c>
      <c r="B6" s="1" t="s">
        <v>88</v>
      </c>
      <c r="C6" s="1" t="s">
        <v>11</v>
      </c>
      <c r="D6" s="16"/>
      <c r="E6" s="14">
        <v>1</v>
      </c>
      <c r="F6" s="14"/>
      <c r="G6" s="24">
        <f t="shared" si="0"/>
        <v>7</v>
      </c>
      <c r="H6" s="14"/>
      <c r="I6" s="14"/>
      <c r="J6" s="11">
        <f t="shared" si="1"/>
        <v>0</v>
      </c>
      <c r="K6" s="14">
        <v>1</v>
      </c>
      <c r="L6" s="14"/>
      <c r="M6" s="11">
        <f t="shared" si="2"/>
        <v>7</v>
      </c>
      <c r="N6" s="14">
        <v>1</v>
      </c>
      <c r="O6" s="14"/>
      <c r="P6" s="11">
        <f t="shared" si="3"/>
        <v>7</v>
      </c>
      <c r="Q6" s="14" t="s">
        <v>3</v>
      </c>
      <c r="R6" s="14"/>
      <c r="S6" s="11">
        <f t="shared" si="4"/>
        <v>0</v>
      </c>
      <c r="T6" s="27">
        <f t="shared" si="5"/>
        <v>21</v>
      </c>
    </row>
    <row r="7" spans="1:20" ht="43.5" thickBot="1" x14ac:dyDescent="0.3">
      <c r="A7" s="5" t="s">
        <v>89</v>
      </c>
      <c r="B7" s="2" t="s">
        <v>90</v>
      </c>
      <c r="C7" s="2" t="s">
        <v>14</v>
      </c>
      <c r="D7" s="16"/>
      <c r="E7" s="15">
        <v>3</v>
      </c>
      <c r="F7" s="15"/>
      <c r="G7" s="24">
        <f t="shared" si="0"/>
        <v>3</v>
      </c>
      <c r="H7" s="15">
        <v>2</v>
      </c>
      <c r="I7" s="15"/>
      <c r="J7" s="11">
        <f t="shared" si="1"/>
        <v>8</v>
      </c>
      <c r="K7" s="15"/>
      <c r="L7" s="15"/>
      <c r="M7" s="11">
        <f t="shared" si="2"/>
        <v>0</v>
      </c>
      <c r="N7" s="15">
        <v>1</v>
      </c>
      <c r="O7" s="15"/>
      <c r="P7" s="11">
        <f t="shared" si="3"/>
        <v>7</v>
      </c>
      <c r="Q7" s="15">
        <v>1</v>
      </c>
      <c r="R7" s="15"/>
      <c r="S7" s="11">
        <f t="shared" si="4"/>
        <v>7</v>
      </c>
      <c r="T7" s="27">
        <f t="shared" si="5"/>
        <v>25</v>
      </c>
    </row>
    <row r="8" spans="1:20" ht="57.75" thickBot="1" x14ac:dyDescent="0.3">
      <c r="A8" s="6" t="s">
        <v>91</v>
      </c>
      <c r="B8" s="1" t="s">
        <v>92</v>
      </c>
      <c r="C8" s="1" t="s">
        <v>19</v>
      </c>
      <c r="D8" s="16"/>
      <c r="E8" s="14">
        <v>3</v>
      </c>
      <c r="F8" s="14"/>
      <c r="G8" s="24">
        <f t="shared" si="0"/>
        <v>3</v>
      </c>
      <c r="H8" s="14"/>
      <c r="I8" s="14"/>
      <c r="J8" s="11">
        <f t="shared" si="1"/>
        <v>0</v>
      </c>
      <c r="K8" s="14"/>
      <c r="L8" s="14"/>
      <c r="M8" s="11">
        <f t="shared" si="2"/>
        <v>0</v>
      </c>
      <c r="N8" s="14">
        <v>3</v>
      </c>
      <c r="O8" s="14"/>
      <c r="P8" s="11">
        <f t="shared" si="3"/>
        <v>3</v>
      </c>
      <c r="Q8" s="14" t="s">
        <v>3</v>
      </c>
      <c r="R8" s="14"/>
      <c r="S8" s="11">
        <f t="shared" si="4"/>
        <v>0</v>
      </c>
      <c r="T8" s="27">
        <f t="shared" si="5"/>
        <v>6</v>
      </c>
    </row>
    <row r="9" spans="1:20" ht="57.75" thickBot="1" x14ac:dyDescent="0.3">
      <c r="A9" s="6" t="s">
        <v>93</v>
      </c>
      <c r="B9" s="2" t="s">
        <v>94</v>
      </c>
      <c r="C9" s="2" t="s">
        <v>95</v>
      </c>
      <c r="D9" s="16"/>
      <c r="E9" s="15" t="s">
        <v>3</v>
      </c>
      <c r="F9" s="15"/>
      <c r="G9" s="24">
        <f t="shared" si="0"/>
        <v>0</v>
      </c>
      <c r="H9" s="15"/>
      <c r="I9" s="15"/>
      <c r="J9" s="11">
        <f t="shared" si="1"/>
        <v>0</v>
      </c>
      <c r="K9" s="15"/>
      <c r="L9" s="15"/>
      <c r="M9" s="11">
        <f t="shared" si="2"/>
        <v>0</v>
      </c>
      <c r="N9" s="15" t="s">
        <v>3</v>
      </c>
      <c r="O9" s="15"/>
      <c r="P9" s="11">
        <f t="shared" si="3"/>
        <v>0</v>
      </c>
      <c r="Q9" s="15">
        <v>1</v>
      </c>
      <c r="R9" s="15"/>
      <c r="S9" s="11">
        <f t="shared" si="4"/>
        <v>7</v>
      </c>
      <c r="T9" s="27">
        <f t="shared" si="5"/>
        <v>7</v>
      </c>
    </row>
    <row r="10" spans="1:20" ht="57.75" thickBot="1" x14ac:dyDescent="0.3">
      <c r="A10" s="6" t="s">
        <v>96</v>
      </c>
      <c r="B10" s="1" t="s">
        <v>97</v>
      </c>
      <c r="C10" s="1" t="s">
        <v>19</v>
      </c>
      <c r="D10" s="16"/>
      <c r="E10" s="14">
        <v>1</v>
      </c>
      <c r="F10" s="14">
        <v>1</v>
      </c>
      <c r="G10" s="24">
        <f t="shared" si="0"/>
        <v>3.5</v>
      </c>
      <c r="H10" s="14">
        <v>2</v>
      </c>
      <c r="I10" s="14"/>
      <c r="J10" s="11">
        <f t="shared" si="1"/>
        <v>8</v>
      </c>
      <c r="K10" s="14"/>
      <c r="L10" s="14"/>
      <c r="M10" s="11">
        <f t="shared" si="2"/>
        <v>0</v>
      </c>
      <c r="N10" s="14" t="s">
        <v>3</v>
      </c>
      <c r="O10" s="14"/>
      <c r="P10" s="11">
        <f t="shared" si="3"/>
        <v>0</v>
      </c>
      <c r="Q10" s="14" t="s">
        <v>3</v>
      </c>
      <c r="R10" s="14"/>
      <c r="S10" s="11">
        <f t="shared" si="4"/>
        <v>0</v>
      </c>
      <c r="T10" s="27">
        <f t="shared" si="5"/>
        <v>11.5</v>
      </c>
    </row>
    <row r="11" spans="1:20" ht="43.5" thickBot="1" x14ac:dyDescent="0.3">
      <c r="A11" s="5" t="s">
        <v>98</v>
      </c>
      <c r="B11" s="2" t="s">
        <v>99</v>
      </c>
      <c r="C11" s="2" t="s">
        <v>11</v>
      </c>
      <c r="D11" s="16"/>
      <c r="E11" s="15">
        <v>1</v>
      </c>
      <c r="F11" s="15">
        <v>1</v>
      </c>
      <c r="G11" s="24">
        <f t="shared" si="0"/>
        <v>3.5</v>
      </c>
      <c r="H11" s="15"/>
      <c r="I11" s="15"/>
      <c r="J11" s="11">
        <f t="shared" si="1"/>
        <v>0</v>
      </c>
      <c r="K11" s="15"/>
      <c r="L11" s="15"/>
      <c r="M11" s="11">
        <f t="shared" si="2"/>
        <v>0</v>
      </c>
      <c r="N11" s="15">
        <v>1</v>
      </c>
      <c r="O11" s="15">
        <v>1</v>
      </c>
      <c r="P11" s="11">
        <f t="shared" si="3"/>
        <v>3.5</v>
      </c>
      <c r="Q11" s="15" t="s">
        <v>3</v>
      </c>
      <c r="R11" s="15"/>
      <c r="S11" s="11">
        <f t="shared" si="4"/>
        <v>0</v>
      </c>
      <c r="T11" s="27">
        <f t="shared" si="5"/>
        <v>7</v>
      </c>
    </row>
    <row r="12" spans="1:20" ht="43.5" thickBot="1" x14ac:dyDescent="0.3">
      <c r="A12" s="5" t="s">
        <v>100</v>
      </c>
      <c r="B12" s="1" t="s">
        <v>101</v>
      </c>
      <c r="C12" s="1" t="s">
        <v>14</v>
      </c>
      <c r="D12" s="16"/>
      <c r="E12" s="14">
        <v>2</v>
      </c>
      <c r="F12" s="14"/>
      <c r="G12" s="24">
        <f t="shared" si="0"/>
        <v>5</v>
      </c>
      <c r="H12" s="14"/>
      <c r="I12" s="14"/>
      <c r="J12" s="11">
        <f t="shared" si="1"/>
        <v>0</v>
      </c>
      <c r="K12" s="14">
        <v>2</v>
      </c>
      <c r="L12" s="14"/>
      <c r="M12" s="11">
        <f t="shared" si="2"/>
        <v>5</v>
      </c>
      <c r="N12" s="14">
        <v>2</v>
      </c>
      <c r="O12" s="14"/>
      <c r="P12" s="11">
        <f t="shared" si="3"/>
        <v>5</v>
      </c>
      <c r="Q12" s="14" t="s">
        <v>3</v>
      </c>
      <c r="R12" s="14"/>
      <c r="S12" s="11">
        <f t="shared" si="4"/>
        <v>0</v>
      </c>
      <c r="T12" s="27">
        <f t="shared" si="5"/>
        <v>15</v>
      </c>
    </row>
    <row r="13" spans="1:20" ht="43.5" thickBot="1" x14ac:dyDescent="0.3">
      <c r="A13" s="5" t="s">
        <v>102</v>
      </c>
      <c r="B13" s="2" t="s">
        <v>103</v>
      </c>
      <c r="C13" s="2" t="s">
        <v>2</v>
      </c>
      <c r="D13" s="16"/>
      <c r="E13" s="15" t="s">
        <v>3</v>
      </c>
      <c r="F13" s="15"/>
      <c r="G13" s="24">
        <f t="shared" si="0"/>
        <v>0</v>
      </c>
      <c r="H13" s="15"/>
      <c r="I13" s="15"/>
      <c r="J13" s="11">
        <f t="shared" si="1"/>
        <v>0</v>
      </c>
      <c r="K13" s="15"/>
      <c r="L13" s="15"/>
      <c r="M13" s="11">
        <f t="shared" si="2"/>
        <v>0</v>
      </c>
      <c r="N13" s="15">
        <v>2</v>
      </c>
      <c r="O13" s="15"/>
      <c r="P13" s="11">
        <f t="shared" si="3"/>
        <v>5</v>
      </c>
      <c r="Q13" s="15" t="s">
        <v>3</v>
      </c>
      <c r="R13" s="15"/>
      <c r="S13" s="11">
        <f t="shared" si="4"/>
        <v>0</v>
      </c>
      <c r="T13" s="27">
        <f t="shared" si="5"/>
        <v>5</v>
      </c>
    </row>
    <row r="14" spans="1:20" ht="43.5" thickBot="1" x14ac:dyDescent="0.3">
      <c r="A14" s="5" t="s">
        <v>104</v>
      </c>
      <c r="B14" s="1" t="s">
        <v>105</v>
      </c>
      <c r="C14" s="1" t="s">
        <v>8</v>
      </c>
      <c r="D14" s="16"/>
      <c r="E14" s="14">
        <v>1</v>
      </c>
      <c r="F14" s="14"/>
      <c r="G14" s="24">
        <f t="shared" si="0"/>
        <v>7</v>
      </c>
      <c r="H14" s="14"/>
      <c r="I14" s="14"/>
      <c r="J14" s="11">
        <f t="shared" si="1"/>
        <v>0</v>
      </c>
      <c r="K14" s="14"/>
      <c r="L14" s="14"/>
      <c r="M14" s="11">
        <f t="shared" si="2"/>
        <v>0</v>
      </c>
      <c r="N14" s="14">
        <v>0</v>
      </c>
      <c r="O14" s="14"/>
      <c r="P14" s="11">
        <f t="shared" si="3"/>
        <v>0</v>
      </c>
      <c r="Q14" s="14" t="s">
        <v>3</v>
      </c>
      <c r="R14" s="14"/>
      <c r="S14" s="11">
        <f t="shared" si="4"/>
        <v>0</v>
      </c>
      <c r="T14" s="27">
        <f t="shared" si="5"/>
        <v>7</v>
      </c>
    </row>
    <row r="15" spans="1:20" ht="57.75" thickBot="1" x14ac:dyDescent="0.3">
      <c r="A15" s="5" t="s">
        <v>106</v>
      </c>
      <c r="B15" s="2" t="s">
        <v>107</v>
      </c>
      <c r="C15" s="2" t="s">
        <v>19</v>
      </c>
      <c r="D15" s="16"/>
      <c r="E15" s="15">
        <v>0</v>
      </c>
      <c r="F15" s="15"/>
      <c r="G15" s="24">
        <f t="shared" si="0"/>
        <v>0</v>
      </c>
      <c r="H15" s="15"/>
      <c r="I15" s="15"/>
      <c r="J15" s="11">
        <f t="shared" si="1"/>
        <v>0</v>
      </c>
      <c r="K15" s="15">
        <v>1</v>
      </c>
      <c r="L15" s="15"/>
      <c r="M15" s="11">
        <f t="shared" si="2"/>
        <v>7</v>
      </c>
      <c r="N15" s="15" t="s">
        <v>3</v>
      </c>
      <c r="O15" s="15"/>
      <c r="P15" s="11">
        <f t="shared" si="3"/>
        <v>0</v>
      </c>
      <c r="Q15" s="15" t="s">
        <v>3</v>
      </c>
      <c r="R15" s="15"/>
      <c r="S15" s="11">
        <f t="shared" si="4"/>
        <v>0</v>
      </c>
      <c r="T15" s="27">
        <f t="shared" si="5"/>
        <v>7</v>
      </c>
    </row>
    <row r="16" spans="1:20" ht="57.75" thickBot="1" x14ac:dyDescent="0.3">
      <c r="A16" s="6" t="s">
        <v>108</v>
      </c>
      <c r="B16" s="1" t="s">
        <v>109</v>
      </c>
      <c r="C16" s="1" t="s">
        <v>72</v>
      </c>
      <c r="D16" s="16"/>
      <c r="E16" s="14" t="s">
        <v>3</v>
      </c>
      <c r="F16" s="14"/>
      <c r="G16" s="24">
        <f t="shared" si="0"/>
        <v>0</v>
      </c>
      <c r="H16" s="14">
        <v>2</v>
      </c>
      <c r="I16" s="14"/>
      <c r="J16" s="11">
        <f t="shared" si="1"/>
        <v>8</v>
      </c>
      <c r="K16" s="14"/>
      <c r="L16" s="14"/>
      <c r="M16" s="11">
        <f t="shared" si="2"/>
        <v>0</v>
      </c>
      <c r="N16" s="14">
        <v>1</v>
      </c>
      <c r="O16" s="14">
        <v>1</v>
      </c>
      <c r="P16" s="11">
        <f t="shared" si="3"/>
        <v>3.5</v>
      </c>
      <c r="Q16" s="14" t="s">
        <v>3</v>
      </c>
      <c r="R16" s="14"/>
      <c r="S16" s="11">
        <f t="shared" si="4"/>
        <v>0</v>
      </c>
      <c r="T16" s="27">
        <f t="shared" si="5"/>
        <v>11.5</v>
      </c>
    </row>
    <row r="17" spans="1:20" ht="57.75" thickBot="1" x14ac:dyDescent="0.3">
      <c r="A17" s="5" t="s">
        <v>110</v>
      </c>
      <c r="B17" s="2" t="s">
        <v>111</v>
      </c>
      <c r="C17" s="2" t="s">
        <v>112</v>
      </c>
      <c r="D17" s="16"/>
      <c r="E17" s="15">
        <v>0</v>
      </c>
      <c r="F17" s="15"/>
      <c r="G17" s="24">
        <f t="shared" si="0"/>
        <v>0</v>
      </c>
      <c r="H17" s="15"/>
      <c r="I17" s="15"/>
      <c r="J17" s="11">
        <f t="shared" si="1"/>
        <v>0</v>
      </c>
      <c r="K17" s="15"/>
      <c r="L17" s="15"/>
      <c r="M17" s="11">
        <f t="shared" si="2"/>
        <v>0</v>
      </c>
      <c r="N17" s="15" t="s">
        <v>3</v>
      </c>
      <c r="O17" s="15"/>
      <c r="P17" s="11">
        <f t="shared" si="3"/>
        <v>0</v>
      </c>
      <c r="Q17" s="15" t="s">
        <v>3</v>
      </c>
      <c r="R17" s="15"/>
      <c r="S17" s="11">
        <f t="shared" si="4"/>
        <v>0</v>
      </c>
      <c r="T17" s="27">
        <f t="shared" si="5"/>
        <v>0</v>
      </c>
    </row>
    <row r="18" spans="1:20" ht="57.75" thickBot="1" x14ac:dyDescent="0.3">
      <c r="A18" s="6" t="s">
        <v>113</v>
      </c>
      <c r="B18" s="1" t="s">
        <v>114</v>
      </c>
      <c r="C18" s="1" t="s">
        <v>19</v>
      </c>
      <c r="D18" s="16"/>
      <c r="E18" s="14">
        <v>0</v>
      </c>
      <c r="F18" s="14"/>
      <c r="G18" s="24">
        <f t="shared" si="0"/>
        <v>0</v>
      </c>
      <c r="H18" s="14">
        <v>3</v>
      </c>
      <c r="I18" s="14"/>
      <c r="J18" s="11">
        <f t="shared" si="1"/>
        <v>6</v>
      </c>
      <c r="K18" s="14"/>
      <c r="L18" s="14"/>
      <c r="M18" s="11">
        <f t="shared" si="2"/>
        <v>0</v>
      </c>
      <c r="N18" s="14">
        <v>0</v>
      </c>
      <c r="O18" s="14"/>
      <c r="P18" s="11">
        <f t="shared" si="3"/>
        <v>0</v>
      </c>
      <c r="Q18" s="14" t="s">
        <v>3</v>
      </c>
      <c r="R18" s="14"/>
      <c r="S18" s="11">
        <f t="shared" si="4"/>
        <v>0</v>
      </c>
      <c r="T18" s="27">
        <f t="shared" si="5"/>
        <v>6</v>
      </c>
    </row>
    <row r="19" spans="1:20" ht="57.75" thickBot="1" x14ac:dyDescent="0.3">
      <c r="A19" s="6" t="s">
        <v>115</v>
      </c>
      <c r="B19" s="2" t="s">
        <v>116</v>
      </c>
      <c r="C19" s="2" t="s">
        <v>19</v>
      </c>
      <c r="D19" s="16"/>
      <c r="E19" s="15">
        <v>0</v>
      </c>
      <c r="F19" s="15"/>
      <c r="G19" s="24">
        <f t="shared" si="0"/>
        <v>0</v>
      </c>
      <c r="H19" s="15">
        <v>4</v>
      </c>
      <c r="I19" s="15"/>
      <c r="J19" s="11">
        <f t="shared" si="1"/>
        <v>4</v>
      </c>
      <c r="K19" s="15"/>
      <c r="L19" s="15"/>
      <c r="M19" s="11">
        <f t="shared" si="2"/>
        <v>0</v>
      </c>
      <c r="N19" s="15">
        <v>0</v>
      </c>
      <c r="O19" s="15"/>
      <c r="P19" s="11">
        <f t="shared" si="3"/>
        <v>0</v>
      </c>
      <c r="Q19" s="15" t="s">
        <v>3</v>
      </c>
      <c r="R19" s="15"/>
      <c r="S19" s="11">
        <f t="shared" si="4"/>
        <v>0</v>
      </c>
      <c r="T19" s="27">
        <f t="shared" si="5"/>
        <v>4</v>
      </c>
    </row>
    <row r="20" spans="1:20" ht="43.5" thickBot="1" x14ac:dyDescent="0.3">
      <c r="A20" s="5" t="s">
        <v>117</v>
      </c>
      <c r="B20" s="1" t="s">
        <v>118</v>
      </c>
      <c r="C20" s="1" t="s">
        <v>8</v>
      </c>
      <c r="D20" s="16"/>
      <c r="E20" s="14" t="s">
        <v>3</v>
      </c>
      <c r="F20" s="14"/>
      <c r="G20" s="24">
        <f t="shared" si="0"/>
        <v>0</v>
      </c>
      <c r="H20" s="14"/>
      <c r="I20" s="14"/>
      <c r="J20" s="11">
        <f t="shared" si="1"/>
        <v>0</v>
      </c>
      <c r="K20" s="14"/>
      <c r="L20" s="14"/>
      <c r="M20" s="11">
        <f t="shared" si="2"/>
        <v>0</v>
      </c>
      <c r="N20" s="14">
        <v>3</v>
      </c>
      <c r="O20" s="14"/>
      <c r="P20" s="11">
        <f t="shared" si="3"/>
        <v>3</v>
      </c>
      <c r="Q20" s="14">
        <v>2</v>
      </c>
      <c r="R20" s="14"/>
      <c r="S20" s="11">
        <f t="shared" si="4"/>
        <v>5</v>
      </c>
      <c r="T20" s="27">
        <f t="shared" si="5"/>
        <v>8</v>
      </c>
    </row>
    <row r="21" spans="1:20" ht="57.75" thickBot="1" x14ac:dyDescent="0.3">
      <c r="A21" s="5" t="s">
        <v>119</v>
      </c>
      <c r="B21" s="2" t="s">
        <v>120</v>
      </c>
      <c r="C21" s="2" t="s">
        <v>45</v>
      </c>
      <c r="D21" s="16"/>
      <c r="E21" s="15">
        <v>2</v>
      </c>
      <c r="F21" s="15"/>
      <c r="G21" s="24">
        <f t="shared" si="0"/>
        <v>5</v>
      </c>
      <c r="H21" s="15"/>
      <c r="I21" s="15"/>
      <c r="J21" s="11">
        <f t="shared" si="1"/>
        <v>0</v>
      </c>
      <c r="K21" s="15">
        <v>4</v>
      </c>
      <c r="L21" s="15"/>
      <c r="M21" s="11">
        <f t="shared" si="2"/>
        <v>0</v>
      </c>
      <c r="N21" s="15">
        <v>0</v>
      </c>
      <c r="O21" s="15"/>
      <c r="P21" s="11">
        <f t="shared" si="3"/>
        <v>0</v>
      </c>
      <c r="Q21" s="15" t="s">
        <v>3</v>
      </c>
      <c r="R21" s="15"/>
      <c r="S21" s="11">
        <f t="shared" si="4"/>
        <v>0</v>
      </c>
      <c r="T21" s="27">
        <f t="shared" si="5"/>
        <v>5</v>
      </c>
    </row>
    <row r="22" spans="1:20" ht="57.75" thickBot="1" x14ac:dyDescent="0.3">
      <c r="A22" s="6" t="s">
        <v>121</v>
      </c>
      <c r="B22" s="1" t="s">
        <v>122</v>
      </c>
      <c r="C22" s="1" t="s">
        <v>72</v>
      </c>
      <c r="D22" s="16"/>
      <c r="E22" s="14" t="s">
        <v>3</v>
      </c>
      <c r="F22" s="14"/>
      <c r="G22" s="24">
        <f t="shared" si="0"/>
        <v>0</v>
      </c>
      <c r="H22" s="14"/>
      <c r="I22" s="14"/>
      <c r="J22" s="11">
        <f t="shared" si="1"/>
        <v>0</v>
      </c>
      <c r="K22" s="14"/>
      <c r="L22" s="14"/>
      <c r="M22" s="11">
        <f t="shared" si="2"/>
        <v>0</v>
      </c>
      <c r="N22" s="14">
        <v>2</v>
      </c>
      <c r="O22" s="14"/>
      <c r="P22" s="11">
        <f t="shared" si="3"/>
        <v>5</v>
      </c>
      <c r="Q22" s="14" t="s">
        <v>3</v>
      </c>
      <c r="R22" s="14"/>
      <c r="S22" s="11">
        <f t="shared" si="4"/>
        <v>0</v>
      </c>
      <c r="T22" s="27">
        <f t="shared" si="5"/>
        <v>5</v>
      </c>
    </row>
    <row r="23" spans="1:20" ht="43.5" thickBot="1" x14ac:dyDescent="0.3">
      <c r="A23" s="5" t="s">
        <v>123</v>
      </c>
      <c r="B23" s="2" t="s">
        <v>124</v>
      </c>
      <c r="C23" s="2" t="s">
        <v>22</v>
      </c>
      <c r="D23" s="16"/>
      <c r="E23" s="15" t="s">
        <v>3</v>
      </c>
      <c r="F23" s="15"/>
      <c r="G23" s="24">
        <f t="shared" si="0"/>
        <v>0</v>
      </c>
      <c r="H23" s="15"/>
      <c r="I23" s="15"/>
      <c r="J23" s="11">
        <f t="shared" si="1"/>
        <v>0</v>
      </c>
      <c r="K23" s="15">
        <v>2</v>
      </c>
      <c r="L23" s="15"/>
      <c r="M23" s="11">
        <f t="shared" si="2"/>
        <v>5</v>
      </c>
      <c r="N23" s="15" t="s">
        <v>3</v>
      </c>
      <c r="O23" s="15"/>
      <c r="P23" s="11">
        <f t="shared" si="3"/>
        <v>0</v>
      </c>
      <c r="Q23" s="15">
        <v>1</v>
      </c>
      <c r="R23" s="15">
        <v>1</v>
      </c>
      <c r="S23" s="11">
        <f t="shared" si="4"/>
        <v>3.5</v>
      </c>
      <c r="T23" s="27">
        <f t="shared" si="5"/>
        <v>8.5</v>
      </c>
    </row>
    <row r="24" spans="1:20" ht="43.5" thickBot="1" x14ac:dyDescent="0.3">
      <c r="A24" s="5" t="s">
        <v>125</v>
      </c>
      <c r="B24" s="1" t="s">
        <v>126</v>
      </c>
      <c r="C24" s="1" t="s">
        <v>11</v>
      </c>
      <c r="D24" s="16"/>
      <c r="E24" s="14" t="s">
        <v>3</v>
      </c>
      <c r="F24" s="14"/>
      <c r="G24" s="24">
        <f t="shared" si="0"/>
        <v>0</v>
      </c>
      <c r="H24" s="14"/>
      <c r="I24" s="14"/>
      <c r="J24" s="11">
        <f t="shared" si="1"/>
        <v>0</v>
      </c>
      <c r="K24" s="14">
        <v>3</v>
      </c>
      <c r="L24" s="14"/>
      <c r="M24" s="11">
        <f t="shared" si="2"/>
        <v>3</v>
      </c>
      <c r="N24" s="14">
        <v>1</v>
      </c>
      <c r="O24" s="14">
        <v>1</v>
      </c>
      <c r="P24" s="11">
        <f t="shared" si="3"/>
        <v>3.5</v>
      </c>
      <c r="Q24" s="14" t="s">
        <v>3</v>
      </c>
      <c r="R24" s="14"/>
      <c r="S24" s="11">
        <f t="shared" si="4"/>
        <v>0</v>
      </c>
      <c r="T24" s="27">
        <f t="shared" si="5"/>
        <v>6.5</v>
      </c>
    </row>
    <row r="25" spans="1:20" ht="43.5" thickBot="1" x14ac:dyDescent="0.3">
      <c r="A25" s="5" t="s">
        <v>127</v>
      </c>
      <c r="B25" s="2" t="s">
        <v>128</v>
      </c>
      <c r="C25" s="2" t="s">
        <v>2</v>
      </c>
      <c r="D25" s="16"/>
      <c r="E25" s="15" t="s">
        <v>3</v>
      </c>
      <c r="F25" s="15"/>
      <c r="G25" s="24">
        <f t="shared" si="0"/>
        <v>0</v>
      </c>
      <c r="H25" s="15"/>
      <c r="I25" s="15"/>
      <c r="J25" s="11">
        <f t="shared" si="1"/>
        <v>0</v>
      </c>
      <c r="K25" s="15"/>
      <c r="L25" s="15"/>
      <c r="M25" s="11">
        <f t="shared" si="2"/>
        <v>0</v>
      </c>
      <c r="N25" s="15" t="s">
        <v>3</v>
      </c>
      <c r="O25" s="15"/>
      <c r="P25" s="11">
        <f t="shared" si="3"/>
        <v>0</v>
      </c>
      <c r="Q25" s="15" t="s">
        <v>3</v>
      </c>
      <c r="R25" s="15"/>
      <c r="S25" s="11">
        <f t="shared" si="4"/>
        <v>0</v>
      </c>
      <c r="T25" s="27">
        <f t="shared" si="5"/>
        <v>0</v>
      </c>
    </row>
    <row r="26" spans="1:20" ht="57.75" thickBot="1" x14ac:dyDescent="0.3">
      <c r="A26" s="5" t="s">
        <v>129</v>
      </c>
      <c r="B26" s="1" t="s">
        <v>130</v>
      </c>
      <c r="C26" s="1" t="s">
        <v>45</v>
      </c>
      <c r="D26" s="16"/>
      <c r="E26" s="14">
        <v>3</v>
      </c>
      <c r="F26" s="14"/>
      <c r="G26" s="24">
        <f t="shared" si="0"/>
        <v>3</v>
      </c>
      <c r="H26" s="14"/>
      <c r="I26" s="14"/>
      <c r="J26" s="11">
        <f t="shared" si="1"/>
        <v>0</v>
      </c>
      <c r="K26" s="14"/>
      <c r="L26" s="14"/>
      <c r="M26" s="11">
        <f t="shared" si="2"/>
        <v>0</v>
      </c>
      <c r="N26" s="14" t="s">
        <v>3</v>
      </c>
      <c r="O26" s="14"/>
      <c r="P26" s="11">
        <f t="shared" si="3"/>
        <v>0</v>
      </c>
      <c r="Q26" s="14" t="s">
        <v>3</v>
      </c>
      <c r="R26" s="14"/>
      <c r="S26" s="11">
        <f t="shared" si="4"/>
        <v>0</v>
      </c>
      <c r="T26" s="27">
        <f t="shared" si="5"/>
        <v>3</v>
      </c>
    </row>
    <row r="27" spans="1:20" ht="57.75" thickBot="1" x14ac:dyDescent="0.3">
      <c r="A27" s="5" t="s">
        <v>131</v>
      </c>
      <c r="B27" s="2" t="s">
        <v>132</v>
      </c>
      <c r="C27" s="2" t="s">
        <v>72</v>
      </c>
      <c r="D27" s="16"/>
      <c r="E27" s="15" t="s">
        <v>3</v>
      </c>
      <c r="F27" s="15"/>
      <c r="G27" s="24">
        <f t="shared" si="0"/>
        <v>0</v>
      </c>
      <c r="H27" s="15"/>
      <c r="I27" s="15"/>
      <c r="J27" s="11">
        <f t="shared" si="1"/>
        <v>0</v>
      </c>
      <c r="K27" s="15">
        <v>3</v>
      </c>
      <c r="L27" s="15"/>
      <c r="M27" s="11">
        <f t="shared" si="2"/>
        <v>3</v>
      </c>
      <c r="N27" s="15">
        <v>3</v>
      </c>
      <c r="O27" s="15"/>
      <c r="P27" s="11">
        <f t="shared" si="3"/>
        <v>3</v>
      </c>
      <c r="Q27" s="15" t="s">
        <v>3</v>
      </c>
      <c r="R27" s="15"/>
      <c r="S27" s="11">
        <f t="shared" si="4"/>
        <v>0</v>
      </c>
      <c r="T27" s="27">
        <f t="shared" si="5"/>
        <v>6</v>
      </c>
    </row>
    <row r="28" spans="1:20" ht="57.75" thickBot="1" x14ac:dyDescent="0.3">
      <c r="A28" s="5" t="s">
        <v>133</v>
      </c>
      <c r="B28" s="1" t="s">
        <v>134</v>
      </c>
      <c r="C28" s="1" t="s">
        <v>19</v>
      </c>
      <c r="D28" s="16"/>
      <c r="E28" s="14" t="s">
        <v>3</v>
      </c>
      <c r="F28" s="14"/>
      <c r="G28" s="24">
        <f t="shared" si="0"/>
        <v>0</v>
      </c>
      <c r="H28" s="14"/>
      <c r="I28" s="14"/>
      <c r="J28" s="11">
        <f t="shared" si="1"/>
        <v>0</v>
      </c>
      <c r="K28" s="14">
        <v>4</v>
      </c>
      <c r="L28" s="14"/>
      <c r="M28" s="11">
        <f t="shared" si="2"/>
        <v>0</v>
      </c>
      <c r="N28" s="14" t="s">
        <v>3</v>
      </c>
      <c r="O28" s="14"/>
      <c r="P28" s="11">
        <f t="shared" si="3"/>
        <v>0</v>
      </c>
      <c r="Q28" s="14" t="s">
        <v>3</v>
      </c>
      <c r="R28" s="14"/>
      <c r="S28" s="11">
        <f t="shared" si="4"/>
        <v>0</v>
      </c>
      <c r="T28" s="27">
        <f t="shared" si="5"/>
        <v>0</v>
      </c>
    </row>
    <row r="29" spans="1:20" ht="57.75" thickBot="1" x14ac:dyDescent="0.3">
      <c r="A29" s="5" t="s">
        <v>135</v>
      </c>
      <c r="B29" s="2" t="s">
        <v>136</v>
      </c>
      <c r="C29" s="2" t="s">
        <v>45</v>
      </c>
      <c r="D29" s="16"/>
      <c r="E29" s="15" t="s">
        <v>3</v>
      </c>
      <c r="F29" s="15"/>
      <c r="G29" s="24">
        <f t="shared" si="0"/>
        <v>0</v>
      </c>
      <c r="H29" s="15"/>
      <c r="I29" s="15"/>
      <c r="J29" s="11">
        <f t="shared" si="1"/>
        <v>0</v>
      </c>
      <c r="K29" s="15"/>
      <c r="L29" s="15"/>
      <c r="M29" s="11">
        <f t="shared" si="2"/>
        <v>0</v>
      </c>
      <c r="N29" s="15" t="s">
        <v>3</v>
      </c>
      <c r="O29" s="15"/>
      <c r="P29" s="11">
        <f t="shared" si="3"/>
        <v>0</v>
      </c>
      <c r="Q29" s="15" t="s">
        <v>3</v>
      </c>
      <c r="R29" s="15"/>
      <c r="S29" s="11">
        <f t="shared" si="4"/>
        <v>0</v>
      </c>
      <c r="T29" s="27">
        <f t="shared" si="5"/>
        <v>0</v>
      </c>
    </row>
    <row r="30" spans="1:20" ht="43.5" thickBot="1" x14ac:dyDescent="0.3">
      <c r="A30" s="6" t="s">
        <v>137</v>
      </c>
      <c r="B30" s="1" t="s">
        <v>138</v>
      </c>
      <c r="C30" s="1" t="s">
        <v>8</v>
      </c>
      <c r="D30" s="16"/>
      <c r="E30" s="14" t="s">
        <v>3</v>
      </c>
      <c r="F30" s="14"/>
      <c r="G30" s="24">
        <f t="shared" si="0"/>
        <v>0</v>
      </c>
      <c r="H30" s="14"/>
      <c r="I30" s="14"/>
      <c r="J30" s="11">
        <f t="shared" si="1"/>
        <v>0</v>
      </c>
      <c r="K30" s="14"/>
      <c r="L30" s="14"/>
      <c r="M30" s="11">
        <f t="shared" si="2"/>
        <v>0</v>
      </c>
      <c r="N30" s="14" t="s">
        <v>3</v>
      </c>
      <c r="O30" s="14"/>
      <c r="P30" s="11">
        <f t="shared" si="3"/>
        <v>0</v>
      </c>
      <c r="Q30" s="14" t="s">
        <v>3</v>
      </c>
      <c r="R30" s="14"/>
      <c r="S30" s="11">
        <f t="shared" si="4"/>
        <v>0</v>
      </c>
      <c r="T30" s="27">
        <f t="shared" si="5"/>
        <v>0</v>
      </c>
    </row>
    <row r="31" spans="1:20" ht="57.75" thickBot="1" x14ac:dyDescent="0.3">
      <c r="A31" s="5" t="s">
        <v>139</v>
      </c>
      <c r="B31" s="2" t="s">
        <v>140</v>
      </c>
      <c r="C31" s="2" t="s">
        <v>19</v>
      </c>
      <c r="D31" s="16"/>
      <c r="E31" s="15" t="s">
        <v>3</v>
      </c>
      <c r="F31" s="15"/>
      <c r="G31" s="24">
        <f t="shared" si="0"/>
        <v>0</v>
      </c>
      <c r="H31" s="15"/>
      <c r="I31" s="15"/>
      <c r="J31" s="11">
        <f t="shared" si="1"/>
        <v>0</v>
      </c>
      <c r="K31" s="15"/>
      <c r="L31" s="15"/>
      <c r="M31" s="11">
        <f t="shared" si="2"/>
        <v>0</v>
      </c>
      <c r="N31" s="15" t="s">
        <v>3</v>
      </c>
      <c r="O31" s="15"/>
      <c r="P31" s="11">
        <f t="shared" si="3"/>
        <v>0</v>
      </c>
      <c r="Q31" s="15" t="s">
        <v>3</v>
      </c>
      <c r="R31" s="15"/>
      <c r="S31" s="11">
        <f t="shared" si="4"/>
        <v>0</v>
      </c>
      <c r="T31" s="27">
        <f t="shared" si="5"/>
        <v>0</v>
      </c>
    </row>
    <row r="32" spans="1:20" ht="43.5" thickBot="1" x14ac:dyDescent="0.3">
      <c r="A32" s="5" t="s">
        <v>141</v>
      </c>
      <c r="B32" s="1" t="s">
        <v>142</v>
      </c>
      <c r="C32" s="1" t="s">
        <v>14</v>
      </c>
      <c r="D32" s="16"/>
      <c r="E32" s="14" t="s">
        <v>3</v>
      </c>
      <c r="F32" s="14"/>
      <c r="G32" s="24">
        <f t="shared" si="0"/>
        <v>0</v>
      </c>
      <c r="H32" s="14"/>
      <c r="I32" s="14"/>
      <c r="J32" s="11">
        <f t="shared" si="1"/>
        <v>0</v>
      </c>
      <c r="K32" s="14"/>
      <c r="L32" s="14"/>
      <c r="M32" s="11">
        <f t="shared" si="2"/>
        <v>0</v>
      </c>
      <c r="N32" s="14" t="s">
        <v>3</v>
      </c>
      <c r="O32" s="14"/>
      <c r="P32" s="11">
        <f t="shared" si="3"/>
        <v>0</v>
      </c>
      <c r="Q32" s="14" t="s">
        <v>3</v>
      </c>
      <c r="R32" s="14"/>
      <c r="S32" s="11">
        <f t="shared" si="4"/>
        <v>0</v>
      </c>
      <c r="T32" s="27">
        <f t="shared" si="5"/>
        <v>0</v>
      </c>
    </row>
    <row r="33" spans="1:20" ht="57.75" thickBot="1" x14ac:dyDescent="0.3">
      <c r="A33" s="5" t="s">
        <v>143</v>
      </c>
      <c r="B33" s="2" t="s">
        <v>144</v>
      </c>
      <c r="C33" s="2" t="s">
        <v>19</v>
      </c>
      <c r="D33" s="16"/>
      <c r="E33" s="15" t="s">
        <v>3</v>
      </c>
      <c r="F33" s="15"/>
      <c r="G33" s="24">
        <f t="shared" si="0"/>
        <v>0</v>
      </c>
      <c r="H33" s="15"/>
      <c r="I33" s="15"/>
      <c r="J33" s="11">
        <f t="shared" si="1"/>
        <v>0</v>
      </c>
      <c r="K33" s="15"/>
      <c r="L33" s="15"/>
      <c r="M33" s="11">
        <f t="shared" si="2"/>
        <v>0</v>
      </c>
      <c r="N33" s="15" t="s">
        <v>3</v>
      </c>
      <c r="O33" s="15"/>
      <c r="P33" s="11">
        <f t="shared" si="3"/>
        <v>0</v>
      </c>
      <c r="Q33" s="15" t="s">
        <v>3</v>
      </c>
      <c r="R33" s="15"/>
      <c r="S33" s="11">
        <f t="shared" si="4"/>
        <v>0</v>
      </c>
      <c r="T33" s="27">
        <f t="shared" si="5"/>
        <v>0</v>
      </c>
    </row>
    <row r="34" spans="1:20" ht="43.5" thickBot="1" x14ac:dyDescent="0.3">
      <c r="A34" s="5" t="s">
        <v>145</v>
      </c>
      <c r="B34" s="1" t="s">
        <v>146</v>
      </c>
      <c r="C34" s="1" t="s">
        <v>14</v>
      </c>
      <c r="D34" s="16"/>
      <c r="E34" s="14" t="s">
        <v>3</v>
      </c>
      <c r="F34" s="14"/>
      <c r="G34" s="24">
        <f t="shared" si="0"/>
        <v>0</v>
      </c>
      <c r="H34" s="14"/>
      <c r="I34" s="14"/>
      <c r="J34" s="11">
        <f t="shared" si="1"/>
        <v>0</v>
      </c>
      <c r="K34" s="14"/>
      <c r="L34" s="14"/>
      <c r="M34" s="11">
        <f t="shared" si="2"/>
        <v>0</v>
      </c>
      <c r="N34" s="14" t="s">
        <v>3</v>
      </c>
      <c r="O34" s="14"/>
      <c r="P34" s="11">
        <f t="shared" si="3"/>
        <v>0</v>
      </c>
      <c r="Q34" s="14" t="s">
        <v>3</v>
      </c>
      <c r="R34" s="14"/>
      <c r="S34" s="11">
        <f t="shared" si="4"/>
        <v>0</v>
      </c>
      <c r="T34" s="27">
        <f t="shared" si="5"/>
        <v>0</v>
      </c>
    </row>
    <row r="35" spans="1:20" ht="43.5" thickBot="1" x14ac:dyDescent="0.3">
      <c r="A35" s="5" t="s">
        <v>147</v>
      </c>
      <c r="B35" s="2" t="s">
        <v>148</v>
      </c>
      <c r="C35" s="2" t="s">
        <v>22</v>
      </c>
      <c r="D35" s="16"/>
      <c r="E35" s="15" t="s">
        <v>3</v>
      </c>
      <c r="F35" s="15"/>
      <c r="G35" s="24">
        <f t="shared" si="0"/>
        <v>0</v>
      </c>
      <c r="H35" s="15"/>
      <c r="I35" s="15"/>
      <c r="J35" s="11">
        <f t="shared" si="1"/>
        <v>0</v>
      </c>
      <c r="K35" s="15"/>
      <c r="L35" s="15"/>
      <c r="M35" s="11">
        <f t="shared" si="2"/>
        <v>0</v>
      </c>
      <c r="N35" s="15" t="s">
        <v>3</v>
      </c>
      <c r="O35" s="15"/>
      <c r="P35" s="11">
        <f t="shared" si="3"/>
        <v>0</v>
      </c>
      <c r="Q35" s="15" t="s">
        <v>3</v>
      </c>
      <c r="R35" s="15"/>
      <c r="S35" s="11">
        <f t="shared" si="4"/>
        <v>0</v>
      </c>
      <c r="T35" s="27">
        <f t="shared" si="5"/>
        <v>0</v>
      </c>
    </row>
    <row r="36" spans="1:20" ht="43.5" thickBot="1" x14ac:dyDescent="0.3">
      <c r="A36" s="6" t="s">
        <v>149</v>
      </c>
      <c r="B36" s="1" t="s">
        <v>150</v>
      </c>
      <c r="C36" s="1" t="s">
        <v>8</v>
      </c>
      <c r="D36" s="16"/>
      <c r="E36" s="14" t="s">
        <v>3</v>
      </c>
      <c r="F36" s="14"/>
      <c r="G36" s="24">
        <f t="shared" si="0"/>
        <v>0</v>
      </c>
      <c r="H36" s="14"/>
      <c r="I36" s="14"/>
      <c r="J36" s="11">
        <f t="shared" si="1"/>
        <v>0</v>
      </c>
      <c r="K36" s="14"/>
      <c r="L36" s="14"/>
      <c r="M36" s="11">
        <f t="shared" si="2"/>
        <v>0</v>
      </c>
      <c r="N36" s="14" t="s">
        <v>3</v>
      </c>
      <c r="O36" s="14"/>
      <c r="P36" s="11">
        <f t="shared" si="3"/>
        <v>0</v>
      </c>
      <c r="Q36" s="14" t="s">
        <v>3</v>
      </c>
      <c r="R36" s="14"/>
      <c r="S36" s="11">
        <f t="shared" si="4"/>
        <v>0</v>
      </c>
      <c r="T36" s="27">
        <f t="shared" si="5"/>
        <v>0</v>
      </c>
    </row>
    <row r="37" spans="1:20" ht="57.75" thickBot="1" x14ac:dyDescent="0.3">
      <c r="A37" s="7" t="s">
        <v>151</v>
      </c>
      <c r="B37" s="12" t="s">
        <v>152</v>
      </c>
      <c r="C37" s="12" t="s">
        <v>45</v>
      </c>
      <c r="D37" s="29"/>
      <c r="E37" s="30">
        <v>0</v>
      </c>
      <c r="F37" s="30"/>
      <c r="G37" s="24">
        <f t="shared" si="0"/>
        <v>0</v>
      </c>
      <c r="H37" s="30"/>
      <c r="I37" s="30"/>
      <c r="J37" s="11">
        <f t="shared" si="1"/>
        <v>0</v>
      </c>
      <c r="K37" s="30">
        <v>3</v>
      </c>
      <c r="L37" s="30"/>
      <c r="M37" s="11">
        <f t="shared" si="2"/>
        <v>3</v>
      </c>
      <c r="N37" s="30">
        <v>0</v>
      </c>
      <c r="O37" s="30"/>
      <c r="P37" s="11">
        <f t="shared" si="3"/>
        <v>0</v>
      </c>
      <c r="Q37" s="30" t="s">
        <v>3</v>
      </c>
      <c r="R37" s="30"/>
      <c r="S37" s="11">
        <f t="shared" si="4"/>
        <v>0</v>
      </c>
      <c r="T37" s="27">
        <f t="shared" si="5"/>
        <v>3</v>
      </c>
    </row>
    <row r="38" spans="1:20" ht="15.75" thickBot="1" x14ac:dyDescent="0.3">
      <c r="A38" s="7" t="s">
        <v>321</v>
      </c>
      <c r="B38" s="12"/>
      <c r="C38" s="12" t="s">
        <v>322</v>
      </c>
      <c r="D38" s="29"/>
      <c r="E38" s="30">
        <v>0</v>
      </c>
      <c r="F38" s="30"/>
      <c r="G38" s="24">
        <f t="shared" si="0"/>
        <v>0</v>
      </c>
      <c r="H38" s="30"/>
      <c r="I38" s="30"/>
      <c r="J38" s="11">
        <f t="shared" ref="J38" si="6">IF(H38=1,10,IF(H38=2,8,IF(H38=3,6,IF(H38=4,4,IF(H38=5,2,0)))))</f>
        <v>0</v>
      </c>
      <c r="K38" s="30">
        <v>1</v>
      </c>
      <c r="L38" s="30">
        <v>1</v>
      </c>
      <c r="M38" s="11">
        <f t="shared" si="2"/>
        <v>3.5</v>
      </c>
      <c r="N38" s="30">
        <v>0</v>
      </c>
      <c r="O38" s="30"/>
      <c r="P38" s="11">
        <f t="shared" si="3"/>
        <v>0</v>
      </c>
      <c r="Q38" s="30" t="s">
        <v>3</v>
      </c>
      <c r="R38" s="30"/>
      <c r="S38" s="11">
        <f t="shared" si="4"/>
        <v>0</v>
      </c>
      <c r="T38" s="27">
        <f t="shared" si="5"/>
        <v>3.5</v>
      </c>
    </row>
    <row r="39" spans="1:20" ht="29.25" thickBot="1" x14ac:dyDescent="0.3">
      <c r="A39" s="7" t="s">
        <v>324</v>
      </c>
      <c r="B39" s="12"/>
      <c r="C39" s="12" t="s">
        <v>323</v>
      </c>
      <c r="D39" s="29"/>
      <c r="E39" s="30">
        <v>0</v>
      </c>
      <c r="F39" s="30"/>
      <c r="G39" s="24">
        <f t="shared" si="0"/>
        <v>0</v>
      </c>
      <c r="H39" s="30"/>
      <c r="I39" s="30"/>
      <c r="J39" s="11">
        <f t="shared" ref="J39" si="7">IF(H39=1,10,IF(H39=2,8,IF(H39=3,6,IF(H39=4,4,IF(H39=5,2,0)))))</f>
        <v>0</v>
      </c>
      <c r="K39" s="30">
        <v>4</v>
      </c>
      <c r="L39" s="30"/>
      <c r="M39" s="11">
        <f t="shared" si="2"/>
        <v>0</v>
      </c>
      <c r="N39" s="30">
        <v>0</v>
      </c>
      <c r="O39" s="30"/>
      <c r="P39" s="11">
        <f t="shared" si="3"/>
        <v>0</v>
      </c>
      <c r="Q39" s="30" t="s">
        <v>3</v>
      </c>
      <c r="R39" s="30"/>
      <c r="S39" s="11">
        <f t="shared" si="4"/>
        <v>0</v>
      </c>
      <c r="T39" s="27">
        <f t="shared" si="5"/>
        <v>0</v>
      </c>
    </row>
    <row r="40" spans="1:20" ht="15.75" thickBot="1" x14ac:dyDescent="0.3">
      <c r="A40" s="7" t="s">
        <v>325</v>
      </c>
      <c r="B40" s="12"/>
      <c r="C40" s="12" t="s">
        <v>326</v>
      </c>
      <c r="D40" s="29"/>
      <c r="E40" s="30">
        <v>0</v>
      </c>
      <c r="F40" s="30"/>
      <c r="G40" s="24">
        <f t="shared" si="0"/>
        <v>0</v>
      </c>
      <c r="H40" s="30"/>
      <c r="I40" s="30"/>
      <c r="J40" s="11">
        <f t="shared" ref="J40" si="8">IF(H40=1,10,IF(H40=2,8,IF(H40=3,6,IF(H40=4,4,IF(H40=5,2,0)))))</f>
        <v>0</v>
      </c>
      <c r="K40" s="30">
        <v>2</v>
      </c>
      <c r="L40" s="30"/>
      <c r="M40" s="11">
        <f t="shared" si="2"/>
        <v>5</v>
      </c>
      <c r="N40" s="30">
        <v>0</v>
      </c>
      <c r="O40" s="30"/>
      <c r="P40" s="11">
        <f t="shared" si="3"/>
        <v>0</v>
      </c>
      <c r="Q40" s="30" t="s">
        <v>3</v>
      </c>
      <c r="R40" s="30"/>
      <c r="S40" s="11">
        <f t="shared" si="4"/>
        <v>0</v>
      </c>
      <c r="T40" s="27">
        <f t="shared" si="5"/>
        <v>5</v>
      </c>
    </row>
    <row r="41" spans="1:20" ht="29.25" thickBot="1" x14ac:dyDescent="0.3">
      <c r="A41" s="7" t="s">
        <v>327</v>
      </c>
      <c r="B41" s="12"/>
      <c r="C41" s="12" t="s">
        <v>326</v>
      </c>
      <c r="D41" s="29"/>
      <c r="E41" s="30">
        <v>0</v>
      </c>
      <c r="F41" s="30"/>
      <c r="G41" s="24">
        <f t="shared" si="0"/>
        <v>0</v>
      </c>
      <c r="H41" s="30"/>
      <c r="I41" s="30"/>
      <c r="J41" s="11">
        <f t="shared" ref="J41" si="9">IF(H41=1,10,IF(H41=2,8,IF(H41=3,6,IF(H41=4,4,IF(H41=5,2,0)))))</f>
        <v>0</v>
      </c>
      <c r="K41" s="30">
        <v>1</v>
      </c>
      <c r="L41" s="30"/>
      <c r="M41" s="11">
        <f t="shared" si="2"/>
        <v>7</v>
      </c>
      <c r="N41" s="30">
        <v>0</v>
      </c>
      <c r="O41" s="30"/>
      <c r="P41" s="11">
        <f t="shared" si="3"/>
        <v>0</v>
      </c>
      <c r="Q41" s="30" t="s">
        <v>3</v>
      </c>
      <c r="R41" s="30"/>
      <c r="S41" s="11">
        <f t="shared" si="4"/>
        <v>0</v>
      </c>
      <c r="T41" s="27">
        <f t="shared" si="5"/>
        <v>7</v>
      </c>
    </row>
  </sheetData>
  <mergeCells count="5">
    <mergeCell ref="E1:G1"/>
    <mergeCell ref="H1:J1"/>
    <mergeCell ref="K1:M1"/>
    <mergeCell ref="N1:P1"/>
    <mergeCell ref="Q1:S1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2"/>
  <sheetViews>
    <sheetView workbookViewId="0">
      <selection activeCell="F4" sqref="F4"/>
    </sheetView>
  </sheetViews>
  <sheetFormatPr defaultRowHeight="15" x14ac:dyDescent="0.25"/>
  <cols>
    <col min="1" max="1" width="18.5703125" customWidth="1"/>
  </cols>
  <sheetData>
    <row r="1" spans="1:26" ht="27" customHeight="1" x14ac:dyDescent="0.25">
      <c r="A1" s="46" t="s">
        <v>154</v>
      </c>
      <c r="B1" s="46" t="s">
        <v>155</v>
      </c>
      <c r="C1" s="46" t="s">
        <v>156</v>
      </c>
      <c r="D1" s="46"/>
      <c r="E1" s="48" t="s">
        <v>79</v>
      </c>
      <c r="F1" s="49"/>
      <c r="G1" s="50"/>
      <c r="H1" s="54" t="s">
        <v>80</v>
      </c>
      <c r="I1" s="55"/>
      <c r="J1" s="56"/>
      <c r="K1" s="48" t="s">
        <v>157</v>
      </c>
      <c r="L1" s="49"/>
      <c r="M1" s="50"/>
      <c r="N1" s="60" t="s">
        <v>313</v>
      </c>
      <c r="O1" s="61"/>
      <c r="P1" s="61"/>
      <c r="Q1" s="42" t="s">
        <v>316</v>
      </c>
      <c r="R1" s="42"/>
      <c r="S1" s="42"/>
      <c r="T1" s="42"/>
      <c r="U1" s="42"/>
      <c r="V1" s="42"/>
      <c r="W1" s="42"/>
      <c r="X1" s="42"/>
      <c r="Y1" s="42"/>
      <c r="Z1" s="44">
        <v>2020</v>
      </c>
    </row>
    <row r="2" spans="1:26" ht="33" customHeight="1" thickBot="1" x14ac:dyDescent="0.3">
      <c r="A2" s="47"/>
      <c r="B2" s="47"/>
      <c r="C2" s="47"/>
      <c r="D2" s="47"/>
      <c r="E2" s="51"/>
      <c r="F2" s="52"/>
      <c r="G2" s="53"/>
      <c r="H2" s="57"/>
      <c r="I2" s="58"/>
      <c r="J2" s="59"/>
      <c r="K2" s="51"/>
      <c r="L2" s="52"/>
      <c r="M2" s="53"/>
      <c r="N2" s="62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5"/>
    </row>
    <row r="3" spans="1:26" ht="43.5" thickBot="1" x14ac:dyDescent="0.3">
      <c r="A3" s="6" t="s">
        <v>158</v>
      </c>
      <c r="B3" s="1" t="s">
        <v>159</v>
      </c>
      <c r="C3" s="1" t="s">
        <v>11</v>
      </c>
      <c r="D3" s="10"/>
      <c r="E3" s="22">
        <v>1</v>
      </c>
      <c r="F3" s="22"/>
      <c r="G3" s="20">
        <f>IF(E3=1,7,IF(E3=2,5,IF(E3=3,3,0)))/IF(F3=1,2,1)</f>
        <v>7</v>
      </c>
      <c r="H3" s="22">
        <v>1</v>
      </c>
      <c r="I3" s="22">
        <v>1</v>
      </c>
      <c r="J3" s="20">
        <f>IF(H3=1,7,IF(H3=2,5,IF(H3=3,3,0)))/IF(I3=1,2,1)</f>
        <v>3.5</v>
      </c>
      <c r="K3" s="22" t="s">
        <v>3</v>
      </c>
      <c r="L3" s="22"/>
      <c r="M3" s="26">
        <f>IF(K3=1,7,IF(K3=2,5,IF(K3=3,3,0)))/IF(L3=1,2,1)</f>
        <v>0</v>
      </c>
      <c r="N3" s="27">
        <v>1</v>
      </c>
      <c r="O3" s="27"/>
      <c r="P3" s="27">
        <f>IF(N3=1,10,IF(N3=2,8,IF(N3=3,6,IF(N3=4,4,IF(N3=5,2,0)))))/IF(O3=1,2,1)</f>
        <v>10</v>
      </c>
      <c r="Q3" s="32"/>
      <c r="R3" s="32"/>
      <c r="S3" s="35">
        <f>IF(Q3=1,7,IF(Q3=2,5,IF(Q3=3,3,0)))</f>
        <v>0</v>
      </c>
      <c r="T3" s="27"/>
      <c r="U3" s="27"/>
      <c r="V3" s="33"/>
      <c r="W3" s="32"/>
      <c r="X3" s="32"/>
      <c r="Y3" s="35"/>
      <c r="Z3" s="34">
        <f>G3+J3+M3+P3+S3+V3+Y3</f>
        <v>20.5</v>
      </c>
    </row>
    <row r="4" spans="1:26" ht="43.5" thickBot="1" x14ac:dyDescent="0.3">
      <c r="A4" s="6" t="s">
        <v>160</v>
      </c>
      <c r="B4" s="2" t="s">
        <v>161</v>
      </c>
      <c r="C4" s="2" t="s">
        <v>11</v>
      </c>
      <c r="D4" s="10"/>
      <c r="E4" s="15">
        <v>1</v>
      </c>
      <c r="F4" s="15">
        <v>1</v>
      </c>
      <c r="G4" s="20">
        <f t="shared" ref="G4:G32" si="0">IF(E4=1,7,IF(E4=2,5,IF(E4=3,3,0)))/IF(F4=1,2,1)</f>
        <v>3.5</v>
      </c>
      <c r="H4" s="15">
        <v>1</v>
      </c>
      <c r="I4" s="15"/>
      <c r="J4" s="20">
        <f t="shared" ref="J4:J32" si="1">IF(H4=1,7,IF(H4=2,5,IF(H4=3,3,0)))/IF(I4=1,2,1)</f>
        <v>7</v>
      </c>
      <c r="K4" s="15" t="s">
        <v>3</v>
      </c>
      <c r="L4" s="15"/>
      <c r="M4" s="26">
        <f t="shared" ref="M4:M32" si="2">IF(K4=1,7,IF(K4=2,5,IF(K4=3,3,0)))/IF(L4=1,2,1)</f>
        <v>0</v>
      </c>
      <c r="N4" s="27">
        <v>1</v>
      </c>
      <c r="O4" s="27">
        <v>1</v>
      </c>
      <c r="P4" s="27">
        <f t="shared" ref="P4:P32" si="3">IF(N4=1,10,IF(N4=2,8,IF(N4=3,6,IF(N4=4,4,IF(N4=5,2,0)))))/IF(O4=1,2,1)</f>
        <v>5</v>
      </c>
      <c r="Q4" s="32"/>
      <c r="R4" s="32"/>
      <c r="S4" s="35">
        <f t="shared" ref="S4:S32" si="4">IF(Q4=1,7,IF(Q4=2,5,IF(Q4=3,3,0)))</f>
        <v>0</v>
      </c>
      <c r="T4" s="27"/>
      <c r="U4" s="27"/>
      <c r="V4" s="33"/>
      <c r="W4" s="32"/>
      <c r="X4" s="32"/>
      <c r="Y4" s="35"/>
      <c r="Z4" s="34">
        <f t="shared" ref="Z4:Z30" si="5">G4+J4+M4+P4+S4+V4+Y4</f>
        <v>15.5</v>
      </c>
    </row>
    <row r="5" spans="1:26" ht="43.5" thickBot="1" x14ac:dyDescent="0.3">
      <c r="A5" s="5" t="s">
        <v>162</v>
      </c>
      <c r="B5" s="1" t="s">
        <v>163</v>
      </c>
      <c r="C5" s="1" t="s">
        <v>11</v>
      </c>
      <c r="D5" s="10"/>
      <c r="E5" s="14">
        <v>1</v>
      </c>
      <c r="F5" s="14">
        <v>1</v>
      </c>
      <c r="G5" s="20">
        <f t="shared" si="0"/>
        <v>3.5</v>
      </c>
      <c r="H5" s="14">
        <v>1</v>
      </c>
      <c r="I5" s="14">
        <v>1</v>
      </c>
      <c r="J5" s="20">
        <f t="shared" si="1"/>
        <v>3.5</v>
      </c>
      <c r="K5" s="14" t="s">
        <v>3</v>
      </c>
      <c r="L5" s="14"/>
      <c r="M5" s="26">
        <f t="shared" si="2"/>
        <v>0</v>
      </c>
      <c r="N5" s="27">
        <v>1</v>
      </c>
      <c r="O5" s="27">
        <v>1</v>
      </c>
      <c r="P5" s="27">
        <f t="shared" si="3"/>
        <v>5</v>
      </c>
      <c r="Q5" s="32"/>
      <c r="R5" s="32"/>
      <c r="S5" s="35">
        <f t="shared" si="4"/>
        <v>0</v>
      </c>
      <c r="T5" s="27"/>
      <c r="U5" s="27"/>
      <c r="V5" s="33"/>
      <c r="W5" s="32"/>
      <c r="X5" s="32"/>
      <c r="Y5" s="35"/>
      <c r="Z5" s="34">
        <f t="shared" si="5"/>
        <v>12</v>
      </c>
    </row>
    <row r="6" spans="1:26" ht="57.75" thickBot="1" x14ac:dyDescent="0.3">
      <c r="A6" s="6" t="s">
        <v>164</v>
      </c>
      <c r="B6" s="2" t="s">
        <v>165</v>
      </c>
      <c r="C6" s="2" t="s">
        <v>19</v>
      </c>
      <c r="D6" s="10"/>
      <c r="E6" s="15">
        <v>1</v>
      </c>
      <c r="F6" s="15">
        <v>1</v>
      </c>
      <c r="G6" s="20">
        <f t="shared" si="0"/>
        <v>3.5</v>
      </c>
      <c r="H6" s="15">
        <v>1</v>
      </c>
      <c r="I6" s="15"/>
      <c r="J6" s="20">
        <f t="shared" si="1"/>
        <v>7</v>
      </c>
      <c r="K6" s="15" t="s">
        <v>3</v>
      </c>
      <c r="L6" s="15"/>
      <c r="M6" s="26">
        <f t="shared" si="2"/>
        <v>0</v>
      </c>
      <c r="N6" s="27">
        <v>1</v>
      </c>
      <c r="O6" s="27"/>
      <c r="P6" s="27">
        <f t="shared" si="3"/>
        <v>10</v>
      </c>
      <c r="Q6" s="32"/>
      <c r="R6" s="32"/>
      <c r="S6" s="35">
        <f t="shared" si="4"/>
        <v>0</v>
      </c>
      <c r="T6" s="27"/>
      <c r="U6" s="27"/>
      <c r="V6" s="33"/>
      <c r="W6" s="32"/>
      <c r="X6" s="32"/>
      <c r="Y6" s="35"/>
      <c r="Z6" s="34">
        <f t="shared" si="5"/>
        <v>20.5</v>
      </c>
    </row>
    <row r="7" spans="1:26" ht="43.5" thickBot="1" x14ac:dyDescent="0.3">
      <c r="A7" s="6" t="s">
        <v>166</v>
      </c>
      <c r="B7" s="1" t="s">
        <v>167</v>
      </c>
      <c r="C7" s="1" t="s">
        <v>11</v>
      </c>
      <c r="D7" s="10"/>
      <c r="E7" s="14" t="s">
        <v>3</v>
      </c>
      <c r="F7" s="14"/>
      <c r="G7" s="20">
        <f t="shared" si="0"/>
        <v>0</v>
      </c>
      <c r="H7" s="14">
        <v>2</v>
      </c>
      <c r="I7" s="14"/>
      <c r="J7" s="20">
        <f t="shared" si="1"/>
        <v>5</v>
      </c>
      <c r="K7" s="14" t="s">
        <v>3</v>
      </c>
      <c r="L7" s="14"/>
      <c r="M7" s="26">
        <f t="shared" si="2"/>
        <v>0</v>
      </c>
      <c r="N7" s="27"/>
      <c r="O7" s="27"/>
      <c r="P7" s="27">
        <f t="shared" si="3"/>
        <v>0</v>
      </c>
      <c r="Q7" s="32"/>
      <c r="R7" s="32"/>
      <c r="S7" s="35">
        <f t="shared" si="4"/>
        <v>0</v>
      </c>
      <c r="T7" s="27"/>
      <c r="U7" s="27"/>
      <c r="V7" s="33"/>
      <c r="W7" s="32"/>
      <c r="X7" s="32"/>
      <c r="Y7" s="35"/>
      <c r="Z7" s="34">
        <f t="shared" si="5"/>
        <v>5</v>
      </c>
    </row>
    <row r="8" spans="1:26" ht="43.5" thickBot="1" x14ac:dyDescent="0.3">
      <c r="A8" s="5" t="s">
        <v>168</v>
      </c>
      <c r="B8" s="2" t="s">
        <v>169</v>
      </c>
      <c r="C8" s="2" t="s">
        <v>11</v>
      </c>
      <c r="D8" s="10"/>
      <c r="E8" s="15">
        <v>1</v>
      </c>
      <c r="F8" s="15">
        <v>1</v>
      </c>
      <c r="G8" s="20">
        <f t="shared" si="0"/>
        <v>3.5</v>
      </c>
      <c r="H8" s="15">
        <v>1</v>
      </c>
      <c r="I8" s="15">
        <v>1</v>
      </c>
      <c r="J8" s="20">
        <f t="shared" si="1"/>
        <v>3.5</v>
      </c>
      <c r="K8" s="15" t="s">
        <v>3</v>
      </c>
      <c r="L8" s="15"/>
      <c r="M8" s="26">
        <f t="shared" si="2"/>
        <v>0</v>
      </c>
      <c r="N8" s="27">
        <v>1</v>
      </c>
      <c r="O8" s="27">
        <v>1</v>
      </c>
      <c r="P8" s="27">
        <f t="shared" si="3"/>
        <v>5</v>
      </c>
      <c r="Q8" s="32"/>
      <c r="R8" s="32"/>
      <c r="S8" s="35">
        <f t="shared" si="4"/>
        <v>0</v>
      </c>
      <c r="T8" s="27"/>
      <c r="U8" s="27"/>
      <c r="V8" s="33"/>
      <c r="W8" s="32"/>
      <c r="X8" s="32"/>
      <c r="Y8" s="35"/>
      <c r="Z8" s="34">
        <f t="shared" si="5"/>
        <v>12</v>
      </c>
    </row>
    <row r="9" spans="1:26" ht="43.5" thickBot="1" x14ac:dyDescent="0.3">
      <c r="A9" s="5" t="s">
        <v>170</v>
      </c>
      <c r="B9" s="1" t="s">
        <v>171</v>
      </c>
      <c r="C9" s="1" t="s">
        <v>11</v>
      </c>
      <c r="D9" s="10"/>
      <c r="E9" s="14">
        <v>1</v>
      </c>
      <c r="F9" s="14"/>
      <c r="G9" s="20">
        <f t="shared" si="0"/>
        <v>7</v>
      </c>
      <c r="H9" s="14">
        <v>1</v>
      </c>
      <c r="I9" s="14">
        <v>1</v>
      </c>
      <c r="J9" s="20">
        <f t="shared" si="1"/>
        <v>3.5</v>
      </c>
      <c r="K9" s="14" t="s">
        <v>3</v>
      </c>
      <c r="L9" s="14"/>
      <c r="M9" s="26">
        <f t="shared" si="2"/>
        <v>0</v>
      </c>
      <c r="N9" s="27"/>
      <c r="O9" s="27"/>
      <c r="P9" s="27">
        <f t="shared" si="3"/>
        <v>0</v>
      </c>
      <c r="Q9" s="32"/>
      <c r="R9" s="32"/>
      <c r="S9" s="35">
        <f t="shared" si="4"/>
        <v>0</v>
      </c>
      <c r="T9" s="27"/>
      <c r="U9" s="27"/>
      <c r="V9" s="33"/>
      <c r="W9" s="32"/>
      <c r="X9" s="32"/>
      <c r="Y9" s="35"/>
      <c r="Z9" s="34">
        <f t="shared" si="5"/>
        <v>10.5</v>
      </c>
    </row>
    <row r="10" spans="1:26" ht="43.5" thickBot="1" x14ac:dyDescent="0.3">
      <c r="A10" s="5" t="s">
        <v>172</v>
      </c>
      <c r="B10" s="2" t="s">
        <v>173</v>
      </c>
      <c r="C10" s="2" t="s">
        <v>11</v>
      </c>
      <c r="D10" s="10"/>
      <c r="E10" s="15">
        <v>1</v>
      </c>
      <c r="F10" s="15">
        <v>1</v>
      </c>
      <c r="G10" s="20">
        <f t="shared" si="0"/>
        <v>3.5</v>
      </c>
      <c r="H10" s="15">
        <v>1</v>
      </c>
      <c r="I10" s="15"/>
      <c r="J10" s="20">
        <f t="shared" si="1"/>
        <v>7</v>
      </c>
      <c r="K10" s="15" t="s">
        <v>3</v>
      </c>
      <c r="L10" s="15"/>
      <c r="M10" s="26">
        <f t="shared" si="2"/>
        <v>0</v>
      </c>
      <c r="N10" s="27"/>
      <c r="O10" s="27"/>
      <c r="P10" s="27">
        <f t="shared" si="3"/>
        <v>0</v>
      </c>
      <c r="Q10" s="32"/>
      <c r="R10" s="32"/>
      <c r="S10" s="35">
        <f t="shared" si="4"/>
        <v>0</v>
      </c>
      <c r="T10" s="27"/>
      <c r="U10" s="27"/>
      <c r="V10" s="33"/>
      <c r="W10" s="32"/>
      <c r="X10" s="32"/>
      <c r="Y10" s="35"/>
      <c r="Z10" s="34">
        <f t="shared" si="5"/>
        <v>10.5</v>
      </c>
    </row>
    <row r="11" spans="1:26" ht="57.75" thickBot="1" x14ac:dyDescent="0.3">
      <c r="A11" s="6" t="s">
        <v>174</v>
      </c>
      <c r="B11" s="1" t="s">
        <v>175</v>
      </c>
      <c r="C11" s="1" t="s">
        <v>25</v>
      </c>
      <c r="D11" s="10"/>
      <c r="E11" s="14">
        <v>2</v>
      </c>
      <c r="F11" s="14"/>
      <c r="G11" s="20">
        <f t="shared" si="0"/>
        <v>5</v>
      </c>
      <c r="H11" s="14" t="s">
        <v>3</v>
      </c>
      <c r="I11" s="14"/>
      <c r="J11" s="20">
        <f t="shared" si="1"/>
        <v>0</v>
      </c>
      <c r="K11" s="14" t="s">
        <v>3</v>
      </c>
      <c r="L11" s="14"/>
      <c r="M11" s="26">
        <f t="shared" si="2"/>
        <v>0</v>
      </c>
      <c r="N11" s="27"/>
      <c r="O11" s="27"/>
      <c r="P11" s="27">
        <f t="shared" si="3"/>
        <v>0</v>
      </c>
      <c r="Q11" s="32"/>
      <c r="R11" s="32"/>
      <c r="S11" s="35">
        <f t="shared" si="4"/>
        <v>0</v>
      </c>
      <c r="T11" s="27"/>
      <c r="U11" s="27"/>
      <c r="V11" s="33"/>
      <c r="W11" s="32"/>
      <c r="X11" s="32"/>
      <c r="Y11" s="35"/>
      <c r="Z11" s="34">
        <f t="shared" si="5"/>
        <v>5</v>
      </c>
    </row>
    <row r="12" spans="1:26" ht="43.5" thickBot="1" x14ac:dyDescent="0.3">
      <c r="A12" s="6" t="s">
        <v>176</v>
      </c>
      <c r="B12" s="2" t="s">
        <v>177</v>
      </c>
      <c r="C12" s="2" t="s">
        <v>8</v>
      </c>
      <c r="D12" s="10"/>
      <c r="E12" s="15" t="s">
        <v>3</v>
      </c>
      <c r="F12" s="15"/>
      <c r="G12" s="20">
        <f t="shared" si="0"/>
        <v>0</v>
      </c>
      <c r="H12" s="15" t="s">
        <v>3</v>
      </c>
      <c r="I12" s="15"/>
      <c r="J12" s="20">
        <f t="shared" si="1"/>
        <v>0</v>
      </c>
      <c r="K12" s="15">
        <v>1</v>
      </c>
      <c r="L12" s="15">
        <v>1</v>
      </c>
      <c r="M12" s="26">
        <f t="shared" si="2"/>
        <v>3.5</v>
      </c>
      <c r="N12" s="27"/>
      <c r="O12" s="27"/>
      <c r="P12" s="27">
        <f t="shared" si="3"/>
        <v>0</v>
      </c>
      <c r="Q12" s="32"/>
      <c r="R12" s="32"/>
      <c r="S12" s="35">
        <f t="shared" si="4"/>
        <v>0</v>
      </c>
      <c r="T12" s="27"/>
      <c r="U12" s="27"/>
      <c r="V12" s="33"/>
      <c r="W12" s="32"/>
      <c r="X12" s="32"/>
      <c r="Y12" s="35"/>
      <c r="Z12" s="34">
        <f t="shared" si="5"/>
        <v>3.5</v>
      </c>
    </row>
    <row r="13" spans="1:26" ht="43.5" thickBot="1" x14ac:dyDescent="0.3">
      <c r="A13" s="5" t="s">
        <v>178</v>
      </c>
      <c r="B13" s="1" t="s">
        <v>179</v>
      </c>
      <c r="C13" s="1" t="s">
        <v>11</v>
      </c>
      <c r="D13" s="10"/>
      <c r="E13" s="14">
        <v>1</v>
      </c>
      <c r="F13" s="14">
        <v>1</v>
      </c>
      <c r="G13" s="20">
        <f t="shared" si="0"/>
        <v>3.5</v>
      </c>
      <c r="H13" s="14">
        <v>1</v>
      </c>
      <c r="I13" s="14">
        <v>1</v>
      </c>
      <c r="J13" s="20">
        <f t="shared" si="1"/>
        <v>3.5</v>
      </c>
      <c r="K13" s="14" t="s">
        <v>3</v>
      </c>
      <c r="L13" s="14"/>
      <c r="M13" s="26">
        <f t="shared" si="2"/>
        <v>0</v>
      </c>
      <c r="N13" s="27"/>
      <c r="O13" s="27"/>
      <c r="P13" s="27">
        <f t="shared" si="3"/>
        <v>0</v>
      </c>
      <c r="Q13" s="32"/>
      <c r="R13" s="32"/>
      <c r="S13" s="35">
        <f t="shared" si="4"/>
        <v>0</v>
      </c>
      <c r="T13" s="27"/>
      <c r="U13" s="27"/>
      <c r="V13" s="33"/>
      <c r="W13" s="32"/>
      <c r="X13" s="32"/>
      <c r="Y13" s="35"/>
      <c r="Z13" s="34">
        <f t="shared" si="5"/>
        <v>7</v>
      </c>
    </row>
    <row r="14" spans="1:26" ht="57.75" thickBot="1" x14ac:dyDescent="0.3">
      <c r="A14" s="5" t="s">
        <v>180</v>
      </c>
      <c r="B14" s="2" t="s">
        <v>181</v>
      </c>
      <c r="C14" s="2" t="s">
        <v>25</v>
      </c>
      <c r="D14" s="10"/>
      <c r="E14" s="15">
        <v>2</v>
      </c>
      <c r="F14" s="15"/>
      <c r="G14" s="20">
        <f t="shared" si="0"/>
        <v>5</v>
      </c>
      <c r="H14" s="15" t="s">
        <v>3</v>
      </c>
      <c r="I14" s="15"/>
      <c r="J14" s="20">
        <f t="shared" si="1"/>
        <v>0</v>
      </c>
      <c r="K14" s="15" t="s">
        <v>3</v>
      </c>
      <c r="L14" s="15"/>
      <c r="M14" s="26">
        <f t="shared" si="2"/>
        <v>0</v>
      </c>
      <c r="N14" s="27"/>
      <c r="O14" s="27"/>
      <c r="P14" s="27">
        <f t="shared" si="3"/>
        <v>0</v>
      </c>
      <c r="Q14" s="32"/>
      <c r="R14" s="32"/>
      <c r="S14" s="35">
        <f t="shared" si="4"/>
        <v>0</v>
      </c>
      <c r="T14" s="27"/>
      <c r="U14" s="27"/>
      <c r="V14" s="33"/>
      <c r="W14" s="32"/>
      <c r="X14" s="32"/>
      <c r="Y14" s="35"/>
      <c r="Z14" s="34">
        <f t="shared" si="5"/>
        <v>5</v>
      </c>
    </row>
    <row r="15" spans="1:26" ht="57.75" thickBot="1" x14ac:dyDescent="0.3">
      <c r="A15" s="5" t="s">
        <v>182</v>
      </c>
      <c r="B15" s="1" t="s">
        <v>183</v>
      </c>
      <c r="C15" s="1" t="s">
        <v>25</v>
      </c>
      <c r="D15" s="10"/>
      <c r="E15" s="14" t="s">
        <v>3</v>
      </c>
      <c r="F15" s="14"/>
      <c r="G15" s="20">
        <f t="shared" si="0"/>
        <v>0</v>
      </c>
      <c r="H15" s="14">
        <v>2</v>
      </c>
      <c r="I15" s="14"/>
      <c r="J15" s="20">
        <f t="shared" si="1"/>
        <v>5</v>
      </c>
      <c r="K15" s="14" t="s">
        <v>3</v>
      </c>
      <c r="L15" s="14"/>
      <c r="M15" s="26">
        <f t="shared" si="2"/>
        <v>0</v>
      </c>
      <c r="N15" s="27"/>
      <c r="O15" s="27"/>
      <c r="P15" s="27">
        <f t="shared" si="3"/>
        <v>0</v>
      </c>
      <c r="Q15" s="32"/>
      <c r="R15" s="32"/>
      <c r="S15" s="35">
        <f t="shared" si="4"/>
        <v>0</v>
      </c>
      <c r="T15" s="27"/>
      <c r="U15" s="27"/>
      <c r="V15" s="33"/>
      <c r="W15" s="32"/>
      <c r="X15" s="32"/>
      <c r="Y15" s="35"/>
      <c r="Z15" s="34">
        <f t="shared" si="5"/>
        <v>5</v>
      </c>
    </row>
    <row r="16" spans="1:26" ht="43.5" thickBot="1" x14ac:dyDescent="0.3">
      <c r="A16" s="5" t="s">
        <v>184</v>
      </c>
      <c r="B16" s="2" t="s">
        <v>185</v>
      </c>
      <c r="C16" s="2" t="s">
        <v>2</v>
      </c>
      <c r="D16" s="10"/>
      <c r="E16" s="15" t="s">
        <v>3</v>
      </c>
      <c r="F16" s="15"/>
      <c r="G16" s="20">
        <f t="shared" si="0"/>
        <v>0</v>
      </c>
      <c r="H16" s="15" t="s">
        <v>3</v>
      </c>
      <c r="I16" s="15"/>
      <c r="J16" s="20">
        <f t="shared" si="1"/>
        <v>0</v>
      </c>
      <c r="K16" s="15" t="s">
        <v>3</v>
      </c>
      <c r="L16" s="15"/>
      <c r="M16" s="26">
        <f t="shared" si="2"/>
        <v>0</v>
      </c>
      <c r="N16" s="27"/>
      <c r="O16" s="27"/>
      <c r="P16" s="27">
        <f t="shared" si="3"/>
        <v>0</v>
      </c>
      <c r="Q16" s="32"/>
      <c r="R16" s="32"/>
      <c r="S16" s="35">
        <f t="shared" si="4"/>
        <v>0</v>
      </c>
      <c r="T16" s="27"/>
      <c r="U16" s="27"/>
      <c r="V16" s="33"/>
      <c r="W16" s="32"/>
      <c r="X16" s="32"/>
      <c r="Y16" s="35"/>
      <c r="Z16" s="34">
        <f t="shared" si="5"/>
        <v>0</v>
      </c>
    </row>
    <row r="17" spans="1:26" ht="43.5" thickBot="1" x14ac:dyDescent="0.3">
      <c r="A17" s="5" t="s">
        <v>186</v>
      </c>
      <c r="B17" s="1" t="s">
        <v>187</v>
      </c>
      <c r="C17" s="1" t="s">
        <v>11</v>
      </c>
      <c r="D17" s="10"/>
      <c r="E17" s="14" t="s">
        <v>3</v>
      </c>
      <c r="F17" s="14"/>
      <c r="G17" s="20">
        <f t="shared" si="0"/>
        <v>0</v>
      </c>
      <c r="H17" s="14" t="s">
        <v>3</v>
      </c>
      <c r="I17" s="14"/>
      <c r="J17" s="20">
        <f t="shared" si="1"/>
        <v>0</v>
      </c>
      <c r="K17" s="14" t="s">
        <v>3</v>
      </c>
      <c r="L17" s="14"/>
      <c r="M17" s="26">
        <f t="shared" si="2"/>
        <v>0</v>
      </c>
      <c r="N17" s="27"/>
      <c r="O17" s="27"/>
      <c r="P17" s="27">
        <f t="shared" si="3"/>
        <v>0</v>
      </c>
      <c r="Q17" s="32"/>
      <c r="R17" s="32"/>
      <c r="S17" s="35">
        <f t="shared" si="4"/>
        <v>0</v>
      </c>
      <c r="T17" s="27"/>
      <c r="U17" s="27"/>
      <c r="V17" s="33"/>
      <c r="W17" s="32"/>
      <c r="X17" s="32"/>
      <c r="Y17" s="35"/>
      <c r="Z17" s="34">
        <f t="shared" si="5"/>
        <v>0</v>
      </c>
    </row>
    <row r="18" spans="1:26" ht="43.5" thickBot="1" x14ac:dyDescent="0.3">
      <c r="A18" s="6" t="s">
        <v>188</v>
      </c>
      <c r="B18" s="2" t="s">
        <v>189</v>
      </c>
      <c r="C18" s="2" t="s">
        <v>11</v>
      </c>
      <c r="D18" s="10"/>
      <c r="E18" s="15" t="s">
        <v>3</v>
      </c>
      <c r="F18" s="15"/>
      <c r="G18" s="20">
        <f t="shared" si="0"/>
        <v>0</v>
      </c>
      <c r="H18" s="15">
        <v>3</v>
      </c>
      <c r="I18" s="15"/>
      <c r="J18" s="20">
        <f t="shared" si="1"/>
        <v>3</v>
      </c>
      <c r="K18" s="15" t="s">
        <v>3</v>
      </c>
      <c r="L18" s="15"/>
      <c r="M18" s="26">
        <f t="shared" si="2"/>
        <v>0</v>
      </c>
      <c r="N18" s="27"/>
      <c r="O18" s="27"/>
      <c r="P18" s="27">
        <f t="shared" si="3"/>
        <v>0</v>
      </c>
      <c r="Q18" s="32"/>
      <c r="R18" s="32"/>
      <c r="S18" s="35">
        <f t="shared" si="4"/>
        <v>0</v>
      </c>
      <c r="T18" s="27"/>
      <c r="U18" s="27"/>
      <c r="V18" s="33"/>
      <c r="W18" s="32"/>
      <c r="X18" s="32"/>
      <c r="Y18" s="35"/>
      <c r="Z18" s="34">
        <f t="shared" si="5"/>
        <v>3</v>
      </c>
    </row>
    <row r="19" spans="1:26" ht="57.75" thickBot="1" x14ac:dyDescent="0.3">
      <c r="A19" s="6" t="s">
        <v>190</v>
      </c>
      <c r="B19" s="1" t="s">
        <v>191</v>
      </c>
      <c r="C19" s="1" t="s">
        <v>19</v>
      </c>
      <c r="D19" s="10"/>
      <c r="E19" s="14" t="s">
        <v>3</v>
      </c>
      <c r="F19" s="14"/>
      <c r="G19" s="20">
        <f t="shared" si="0"/>
        <v>0</v>
      </c>
      <c r="H19" s="14" t="s">
        <v>3</v>
      </c>
      <c r="I19" s="14"/>
      <c r="J19" s="20">
        <f t="shared" si="1"/>
        <v>0</v>
      </c>
      <c r="K19" s="14" t="s">
        <v>3</v>
      </c>
      <c r="L19" s="14"/>
      <c r="M19" s="26">
        <f t="shared" si="2"/>
        <v>0</v>
      </c>
      <c r="N19" s="27">
        <v>2</v>
      </c>
      <c r="O19" s="27"/>
      <c r="P19" s="27">
        <f t="shared" si="3"/>
        <v>8</v>
      </c>
      <c r="Q19" s="32"/>
      <c r="R19" s="32"/>
      <c r="S19" s="35">
        <f t="shared" si="4"/>
        <v>0</v>
      </c>
      <c r="T19" s="27"/>
      <c r="U19" s="27"/>
      <c r="V19" s="33"/>
      <c r="W19" s="32"/>
      <c r="X19" s="32"/>
      <c r="Y19" s="35"/>
      <c r="Z19" s="34">
        <f t="shared" si="5"/>
        <v>8</v>
      </c>
    </row>
    <row r="20" spans="1:26" ht="43.5" thickBot="1" x14ac:dyDescent="0.3">
      <c r="A20" s="5" t="s">
        <v>192</v>
      </c>
      <c r="B20" s="2" t="s">
        <v>193</v>
      </c>
      <c r="C20" s="2" t="s">
        <v>8</v>
      </c>
      <c r="D20" s="10"/>
      <c r="E20" s="15" t="s">
        <v>3</v>
      </c>
      <c r="F20" s="15"/>
      <c r="G20" s="20">
        <f t="shared" si="0"/>
        <v>0</v>
      </c>
      <c r="H20" s="15" t="s">
        <v>3</v>
      </c>
      <c r="I20" s="15"/>
      <c r="J20" s="20">
        <f t="shared" si="1"/>
        <v>0</v>
      </c>
      <c r="K20" s="15" t="s">
        <v>3</v>
      </c>
      <c r="L20" s="15"/>
      <c r="M20" s="26">
        <f t="shared" si="2"/>
        <v>0</v>
      </c>
      <c r="N20" s="27"/>
      <c r="O20" s="27"/>
      <c r="P20" s="27">
        <f t="shared" si="3"/>
        <v>0</v>
      </c>
      <c r="Q20" s="32"/>
      <c r="R20" s="32"/>
      <c r="S20" s="35">
        <f t="shared" si="4"/>
        <v>0</v>
      </c>
      <c r="T20" s="27"/>
      <c r="U20" s="27"/>
      <c r="V20" s="33"/>
      <c r="W20" s="32"/>
      <c r="X20" s="32"/>
      <c r="Y20" s="35"/>
      <c r="Z20" s="34">
        <f t="shared" si="5"/>
        <v>0</v>
      </c>
    </row>
    <row r="21" spans="1:26" ht="57.75" thickBot="1" x14ac:dyDescent="0.3">
      <c r="A21" s="5" t="s">
        <v>194</v>
      </c>
      <c r="B21" s="1" t="s">
        <v>195</v>
      </c>
      <c r="C21" s="1" t="s">
        <v>72</v>
      </c>
      <c r="D21" s="10"/>
      <c r="E21" s="14" t="s">
        <v>3</v>
      </c>
      <c r="F21" s="14"/>
      <c r="G21" s="20">
        <f t="shared" si="0"/>
        <v>0</v>
      </c>
      <c r="H21" s="14">
        <v>3</v>
      </c>
      <c r="I21" s="14"/>
      <c r="J21" s="20">
        <f t="shared" si="1"/>
        <v>3</v>
      </c>
      <c r="K21" s="14" t="s">
        <v>3</v>
      </c>
      <c r="L21" s="14"/>
      <c r="M21" s="26">
        <f t="shared" si="2"/>
        <v>0</v>
      </c>
      <c r="N21" s="27"/>
      <c r="O21" s="27"/>
      <c r="P21" s="27">
        <f t="shared" si="3"/>
        <v>0</v>
      </c>
      <c r="Q21" s="32">
        <v>2</v>
      </c>
      <c r="R21" s="32"/>
      <c r="S21" s="35">
        <f t="shared" si="4"/>
        <v>5</v>
      </c>
      <c r="T21" s="27"/>
      <c r="U21" s="27"/>
      <c r="V21" s="33"/>
      <c r="W21" s="32"/>
      <c r="X21" s="32"/>
      <c r="Y21" s="35"/>
      <c r="Z21" s="34">
        <f t="shared" si="5"/>
        <v>8</v>
      </c>
    </row>
    <row r="22" spans="1:26" ht="43.5" thickBot="1" x14ac:dyDescent="0.3">
      <c r="A22" s="5" t="s">
        <v>196</v>
      </c>
      <c r="B22" s="2" t="s">
        <v>197</v>
      </c>
      <c r="C22" s="2" t="s">
        <v>14</v>
      </c>
      <c r="D22" s="10"/>
      <c r="E22" s="15">
        <v>1</v>
      </c>
      <c r="F22" s="15">
        <v>1</v>
      </c>
      <c r="G22" s="20">
        <f t="shared" si="0"/>
        <v>3.5</v>
      </c>
      <c r="H22" s="15" t="s">
        <v>3</v>
      </c>
      <c r="I22" s="15"/>
      <c r="J22" s="20">
        <f t="shared" si="1"/>
        <v>0</v>
      </c>
      <c r="K22" s="15" t="s">
        <v>3</v>
      </c>
      <c r="L22" s="15"/>
      <c r="M22" s="26">
        <f t="shared" si="2"/>
        <v>0</v>
      </c>
      <c r="N22" s="27"/>
      <c r="O22" s="27"/>
      <c r="P22" s="27">
        <f t="shared" si="3"/>
        <v>0</v>
      </c>
      <c r="Q22" s="32"/>
      <c r="R22" s="32"/>
      <c r="S22" s="35">
        <f t="shared" si="4"/>
        <v>0</v>
      </c>
      <c r="T22" s="27"/>
      <c r="U22" s="27"/>
      <c r="V22" s="33"/>
      <c r="W22" s="32"/>
      <c r="X22" s="32"/>
      <c r="Y22" s="35"/>
      <c r="Z22" s="34">
        <f t="shared" si="5"/>
        <v>3.5</v>
      </c>
    </row>
    <row r="23" spans="1:26" ht="57.75" thickBot="1" x14ac:dyDescent="0.3">
      <c r="A23" s="5" t="s">
        <v>198</v>
      </c>
      <c r="B23" s="1" t="s">
        <v>199</v>
      </c>
      <c r="C23" s="1" t="s">
        <v>112</v>
      </c>
      <c r="D23" s="10"/>
      <c r="E23" s="14" t="s">
        <v>3</v>
      </c>
      <c r="F23" s="14"/>
      <c r="G23" s="20">
        <f t="shared" si="0"/>
        <v>0</v>
      </c>
      <c r="H23" s="14" t="s">
        <v>3</v>
      </c>
      <c r="I23" s="14"/>
      <c r="J23" s="20">
        <f t="shared" si="1"/>
        <v>0</v>
      </c>
      <c r="K23" s="14" t="s">
        <v>3</v>
      </c>
      <c r="L23" s="14"/>
      <c r="M23" s="26">
        <f t="shared" si="2"/>
        <v>0</v>
      </c>
      <c r="N23" s="27"/>
      <c r="O23" s="27"/>
      <c r="P23" s="27">
        <f t="shared" si="3"/>
        <v>0</v>
      </c>
      <c r="Q23" s="32"/>
      <c r="R23" s="32"/>
      <c r="S23" s="35">
        <f t="shared" si="4"/>
        <v>0</v>
      </c>
      <c r="T23" s="27"/>
      <c r="U23" s="27"/>
      <c r="V23" s="33"/>
      <c r="W23" s="32"/>
      <c r="X23" s="32"/>
      <c r="Y23" s="35"/>
      <c r="Z23" s="34">
        <f t="shared" si="5"/>
        <v>0</v>
      </c>
    </row>
    <row r="24" spans="1:26" ht="57.75" thickBot="1" x14ac:dyDescent="0.3">
      <c r="A24" s="6" t="s">
        <v>200</v>
      </c>
      <c r="B24" s="2" t="s">
        <v>201</v>
      </c>
      <c r="C24" s="2" t="s">
        <v>19</v>
      </c>
      <c r="D24" s="10"/>
      <c r="E24" s="15" t="s">
        <v>3</v>
      </c>
      <c r="F24" s="15"/>
      <c r="G24" s="20">
        <f t="shared" si="0"/>
        <v>0</v>
      </c>
      <c r="H24" s="15" t="s">
        <v>3</v>
      </c>
      <c r="I24" s="15"/>
      <c r="J24" s="20">
        <f t="shared" si="1"/>
        <v>0</v>
      </c>
      <c r="K24" s="15" t="s">
        <v>3</v>
      </c>
      <c r="L24" s="15"/>
      <c r="M24" s="26">
        <f t="shared" si="2"/>
        <v>0</v>
      </c>
      <c r="N24" s="27"/>
      <c r="O24" s="27"/>
      <c r="P24" s="27">
        <f t="shared" si="3"/>
        <v>0</v>
      </c>
      <c r="Q24" s="32"/>
      <c r="R24" s="32"/>
      <c r="S24" s="35">
        <f t="shared" si="4"/>
        <v>0</v>
      </c>
      <c r="T24" s="27"/>
      <c r="U24" s="27"/>
      <c r="V24" s="33"/>
      <c r="W24" s="32"/>
      <c r="X24" s="32"/>
      <c r="Y24" s="35"/>
      <c r="Z24" s="34">
        <f t="shared" si="5"/>
        <v>0</v>
      </c>
    </row>
    <row r="25" spans="1:26" ht="57.75" thickBot="1" x14ac:dyDescent="0.3">
      <c r="A25" s="5" t="s">
        <v>202</v>
      </c>
      <c r="B25" s="1" t="s">
        <v>203</v>
      </c>
      <c r="C25" s="1" t="s">
        <v>45</v>
      </c>
      <c r="D25" s="10"/>
      <c r="E25" s="14">
        <v>3</v>
      </c>
      <c r="F25" s="14"/>
      <c r="G25" s="20">
        <f t="shared" si="0"/>
        <v>3</v>
      </c>
      <c r="H25" s="14" t="s">
        <v>3</v>
      </c>
      <c r="I25" s="14"/>
      <c r="J25" s="20">
        <f t="shared" si="1"/>
        <v>0</v>
      </c>
      <c r="K25" s="14" t="s">
        <v>3</v>
      </c>
      <c r="L25" s="14"/>
      <c r="M25" s="26">
        <f t="shared" si="2"/>
        <v>0</v>
      </c>
      <c r="N25" s="27"/>
      <c r="O25" s="27"/>
      <c r="P25" s="27">
        <f t="shared" si="3"/>
        <v>0</v>
      </c>
      <c r="Q25" s="32"/>
      <c r="R25" s="32"/>
      <c r="S25" s="35">
        <f t="shared" si="4"/>
        <v>0</v>
      </c>
      <c r="T25" s="27"/>
      <c r="U25" s="27"/>
      <c r="V25" s="33"/>
      <c r="W25" s="32"/>
      <c r="X25" s="32"/>
      <c r="Y25" s="35"/>
      <c r="Z25" s="34">
        <f t="shared" si="5"/>
        <v>3</v>
      </c>
    </row>
    <row r="26" spans="1:26" ht="43.5" thickBot="1" x14ac:dyDescent="0.3">
      <c r="A26" s="6" t="s">
        <v>204</v>
      </c>
      <c r="B26" s="2" t="s">
        <v>205</v>
      </c>
      <c r="C26" s="2" t="s">
        <v>11</v>
      </c>
      <c r="D26" s="10"/>
      <c r="E26" s="15" t="s">
        <v>3</v>
      </c>
      <c r="F26" s="15"/>
      <c r="G26" s="20">
        <f t="shared" si="0"/>
        <v>0</v>
      </c>
      <c r="H26" s="15" t="s">
        <v>3</v>
      </c>
      <c r="I26" s="15"/>
      <c r="J26" s="20">
        <f t="shared" si="1"/>
        <v>0</v>
      </c>
      <c r="K26" s="15" t="s">
        <v>3</v>
      </c>
      <c r="L26" s="15"/>
      <c r="M26" s="26">
        <f t="shared" si="2"/>
        <v>0</v>
      </c>
      <c r="N26" s="27"/>
      <c r="O26" s="27"/>
      <c r="P26" s="27">
        <f t="shared" si="3"/>
        <v>0</v>
      </c>
      <c r="Q26" s="32"/>
      <c r="R26" s="32"/>
      <c r="S26" s="35">
        <f t="shared" si="4"/>
        <v>0</v>
      </c>
      <c r="T26" s="27"/>
      <c r="U26" s="27"/>
      <c r="V26" s="33"/>
      <c r="W26" s="32"/>
      <c r="X26" s="32"/>
      <c r="Y26" s="35"/>
      <c r="Z26" s="34">
        <f t="shared" si="5"/>
        <v>0</v>
      </c>
    </row>
    <row r="27" spans="1:26" ht="43.5" thickBot="1" x14ac:dyDescent="0.3">
      <c r="A27" s="5" t="s">
        <v>206</v>
      </c>
      <c r="B27" s="1" t="s">
        <v>207</v>
      </c>
      <c r="C27" s="1" t="s">
        <v>2</v>
      </c>
      <c r="D27" s="10"/>
      <c r="E27" s="14" t="s">
        <v>3</v>
      </c>
      <c r="F27" s="14"/>
      <c r="G27" s="20">
        <f t="shared" si="0"/>
        <v>0</v>
      </c>
      <c r="H27" s="14" t="s">
        <v>3</v>
      </c>
      <c r="I27" s="14"/>
      <c r="J27" s="20">
        <f t="shared" si="1"/>
        <v>0</v>
      </c>
      <c r="K27" s="14" t="s">
        <v>3</v>
      </c>
      <c r="L27" s="14"/>
      <c r="M27" s="26">
        <f t="shared" si="2"/>
        <v>0</v>
      </c>
      <c r="N27" s="27"/>
      <c r="O27" s="27"/>
      <c r="P27" s="27">
        <f t="shared" si="3"/>
        <v>0</v>
      </c>
      <c r="Q27" s="32"/>
      <c r="R27" s="32"/>
      <c r="S27" s="35">
        <f t="shared" si="4"/>
        <v>0</v>
      </c>
      <c r="T27" s="27"/>
      <c r="U27" s="27"/>
      <c r="V27" s="33"/>
      <c r="W27" s="32"/>
      <c r="X27" s="32"/>
      <c r="Y27" s="35"/>
      <c r="Z27" s="34">
        <f t="shared" si="5"/>
        <v>0</v>
      </c>
    </row>
    <row r="28" spans="1:26" ht="43.5" thickBot="1" x14ac:dyDescent="0.3">
      <c r="A28" s="5" t="s">
        <v>208</v>
      </c>
      <c r="B28" s="2" t="s">
        <v>209</v>
      </c>
      <c r="C28" s="2" t="s">
        <v>8</v>
      </c>
      <c r="D28" s="10"/>
      <c r="E28" s="15" t="s">
        <v>3</v>
      </c>
      <c r="F28" s="15"/>
      <c r="G28" s="20">
        <f t="shared" si="0"/>
        <v>0</v>
      </c>
      <c r="H28" s="15" t="s">
        <v>3</v>
      </c>
      <c r="I28" s="15"/>
      <c r="J28" s="20">
        <f t="shared" si="1"/>
        <v>0</v>
      </c>
      <c r="K28" s="15" t="s">
        <v>3</v>
      </c>
      <c r="L28" s="15"/>
      <c r="M28" s="26">
        <f t="shared" si="2"/>
        <v>0</v>
      </c>
      <c r="N28" s="27"/>
      <c r="O28" s="27"/>
      <c r="P28" s="27">
        <f t="shared" si="3"/>
        <v>0</v>
      </c>
      <c r="Q28" s="32"/>
      <c r="R28" s="32"/>
      <c r="S28" s="35">
        <f t="shared" si="4"/>
        <v>0</v>
      </c>
      <c r="T28" s="27"/>
      <c r="U28" s="27"/>
      <c r="V28" s="33"/>
      <c r="W28" s="32"/>
      <c r="X28" s="32"/>
      <c r="Y28" s="35"/>
      <c r="Z28" s="34">
        <f t="shared" si="5"/>
        <v>0</v>
      </c>
    </row>
    <row r="29" spans="1:26" ht="43.5" thickBot="1" x14ac:dyDescent="0.3">
      <c r="A29" s="5" t="s">
        <v>210</v>
      </c>
      <c r="B29" s="1" t="s">
        <v>211</v>
      </c>
      <c r="C29" s="1" t="s">
        <v>2</v>
      </c>
      <c r="D29" s="10"/>
      <c r="E29" s="14" t="s">
        <v>3</v>
      </c>
      <c r="F29" s="14"/>
      <c r="G29" s="20">
        <f t="shared" si="0"/>
        <v>0</v>
      </c>
      <c r="H29" s="14" t="s">
        <v>3</v>
      </c>
      <c r="I29" s="14"/>
      <c r="J29" s="20">
        <f t="shared" si="1"/>
        <v>0</v>
      </c>
      <c r="K29" s="14" t="s">
        <v>3</v>
      </c>
      <c r="L29" s="14"/>
      <c r="M29" s="26">
        <f t="shared" si="2"/>
        <v>0</v>
      </c>
      <c r="N29" s="27"/>
      <c r="O29" s="27"/>
      <c r="P29" s="27">
        <f t="shared" si="3"/>
        <v>0</v>
      </c>
      <c r="Q29" s="32"/>
      <c r="R29" s="32"/>
      <c r="S29" s="35">
        <f t="shared" si="4"/>
        <v>0</v>
      </c>
      <c r="T29" s="27"/>
      <c r="U29" s="27"/>
      <c r="V29" s="33"/>
      <c r="W29" s="32"/>
      <c r="X29" s="32"/>
      <c r="Y29" s="35"/>
      <c r="Z29" s="34">
        <f t="shared" si="5"/>
        <v>0</v>
      </c>
    </row>
    <row r="30" spans="1:26" ht="57.75" thickBot="1" x14ac:dyDescent="0.3">
      <c r="A30" s="7" t="s">
        <v>212</v>
      </c>
      <c r="B30" s="12" t="s">
        <v>213</v>
      </c>
      <c r="C30" s="12" t="s">
        <v>72</v>
      </c>
      <c r="D30" s="31"/>
      <c r="E30" s="30" t="s">
        <v>3</v>
      </c>
      <c r="F30" s="30"/>
      <c r="G30" s="20">
        <f t="shared" si="0"/>
        <v>0</v>
      </c>
      <c r="H30" s="30">
        <v>0</v>
      </c>
      <c r="I30" s="30"/>
      <c r="J30" s="20">
        <f t="shared" si="1"/>
        <v>0</v>
      </c>
      <c r="K30" s="30" t="s">
        <v>3</v>
      </c>
      <c r="L30" s="30"/>
      <c r="M30" s="26">
        <f t="shared" si="2"/>
        <v>0</v>
      </c>
      <c r="N30" s="27"/>
      <c r="O30" s="27"/>
      <c r="P30" s="27">
        <f t="shared" si="3"/>
        <v>0</v>
      </c>
      <c r="Q30" s="32">
        <v>1</v>
      </c>
      <c r="R30" s="32"/>
      <c r="S30" s="35">
        <f t="shared" si="4"/>
        <v>7</v>
      </c>
      <c r="T30" s="27"/>
      <c r="U30" s="27"/>
      <c r="V30" s="33"/>
      <c r="W30" s="32"/>
      <c r="X30" s="32"/>
      <c r="Y30" s="35"/>
      <c r="Z30" s="34">
        <f t="shared" si="5"/>
        <v>7</v>
      </c>
    </row>
    <row r="31" spans="1:26" ht="29.25" thickBot="1" x14ac:dyDescent="0.3">
      <c r="A31" s="13" t="s">
        <v>332</v>
      </c>
      <c r="B31" s="12"/>
      <c r="C31" s="12" t="s">
        <v>329</v>
      </c>
      <c r="D31" s="31"/>
      <c r="E31" s="30" t="s">
        <v>3</v>
      </c>
      <c r="F31" s="30"/>
      <c r="G31" s="20">
        <f t="shared" si="0"/>
        <v>0</v>
      </c>
      <c r="H31" s="30">
        <v>1</v>
      </c>
      <c r="I31" s="30">
        <v>1</v>
      </c>
      <c r="J31" s="20">
        <f t="shared" si="1"/>
        <v>3.5</v>
      </c>
      <c r="K31" s="30" t="s">
        <v>3</v>
      </c>
      <c r="L31" s="30"/>
      <c r="M31" s="26">
        <f t="shared" si="2"/>
        <v>0</v>
      </c>
      <c r="N31" s="27">
        <v>1</v>
      </c>
      <c r="O31" s="27">
        <v>1</v>
      </c>
      <c r="P31" s="33">
        <f t="shared" si="3"/>
        <v>5</v>
      </c>
      <c r="Q31" s="32"/>
      <c r="R31" s="32"/>
      <c r="S31" s="35">
        <f t="shared" si="4"/>
        <v>0</v>
      </c>
      <c r="T31" s="27"/>
      <c r="U31" s="27"/>
      <c r="V31" s="33"/>
      <c r="W31" s="32"/>
      <c r="X31" s="32"/>
      <c r="Y31" s="35"/>
      <c r="Z31" s="34">
        <f t="shared" ref="Z31:Z32" si="6">G31+J31+M31+P31+S31+V31+Y31</f>
        <v>8.5</v>
      </c>
    </row>
    <row r="32" spans="1:26" ht="29.25" thickBot="1" x14ac:dyDescent="0.3">
      <c r="A32" s="13" t="s">
        <v>333</v>
      </c>
      <c r="B32" s="12"/>
      <c r="C32" s="12" t="s">
        <v>329</v>
      </c>
      <c r="D32" s="31"/>
      <c r="E32" s="30" t="s">
        <v>3</v>
      </c>
      <c r="F32" s="30"/>
      <c r="G32" s="20">
        <f t="shared" si="0"/>
        <v>0</v>
      </c>
      <c r="H32" s="30">
        <v>1</v>
      </c>
      <c r="I32" s="30">
        <v>1</v>
      </c>
      <c r="J32" s="20">
        <f t="shared" si="1"/>
        <v>3.5</v>
      </c>
      <c r="K32" s="30" t="s">
        <v>3</v>
      </c>
      <c r="L32" s="30"/>
      <c r="M32" s="26">
        <f t="shared" si="2"/>
        <v>0</v>
      </c>
      <c r="N32" s="27">
        <v>1</v>
      </c>
      <c r="O32" s="27">
        <v>1</v>
      </c>
      <c r="P32" s="33">
        <f t="shared" si="3"/>
        <v>5</v>
      </c>
      <c r="Q32" s="32"/>
      <c r="R32" s="32"/>
      <c r="S32" s="35">
        <f t="shared" si="4"/>
        <v>0</v>
      </c>
      <c r="T32" s="27"/>
      <c r="U32" s="27"/>
      <c r="V32" s="33"/>
      <c r="W32" s="32"/>
      <c r="X32" s="32"/>
      <c r="Y32" s="35"/>
      <c r="Z32" s="34">
        <f t="shared" si="6"/>
        <v>8.5</v>
      </c>
    </row>
  </sheetData>
  <mergeCells count="12">
    <mergeCell ref="T1:V2"/>
    <mergeCell ref="W1:Y2"/>
    <mergeCell ref="Z1:Z2"/>
    <mergeCell ref="A1:A2"/>
    <mergeCell ref="B1:B2"/>
    <mergeCell ref="C1:C2"/>
    <mergeCell ref="D1:D2"/>
    <mergeCell ref="E1:G2"/>
    <mergeCell ref="Q1:S2"/>
    <mergeCell ref="H1:J2"/>
    <mergeCell ref="K1:M2"/>
    <mergeCell ref="N1:P2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4"/>
  <sheetViews>
    <sheetView tabSelected="1" workbookViewId="0">
      <selection activeCell="W5" sqref="W5"/>
    </sheetView>
  </sheetViews>
  <sheetFormatPr defaultRowHeight="15" x14ac:dyDescent="0.25"/>
  <cols>
    <col min="1" max="1" width="16.5703125" customWidth="1"/>
  </cols>
  <sheetData>
    <row r="1" spans="1:20" ht="27" customHeight="1" x14ac:dyDescent="0.25">
      <c r="A1" s="46" t="s">
        <v>154</v>
      </c>
      <c r="B1" s="46" t="s">
        <v>155</v>
      </c>
      <c r="C1" s="46" t="s">
        <v>156</v>
      </c>
      <c r="D1" s="46"/>
      <c r="E1" s="48" t="s">
        <v>79</v>
      </c>
      <c r="F1" s="49"/>
      <c r="G1" s="50"/>
      <c r="H1" s="54" t="s">
        <v>80</v>
      </c>
      <c r="I1" s="55"/>
      <c r="J1" s="56"/>
      <c r="K1" s="48" t="s">
        <v>157</v>
      </c>
      <c r="L1" s="49"/>
      <c r="M1" s="50"/>
      <c r="N1" s="60" t="s">
        <v>313</v>
      </c>
      <c r="O1" s="61"/>
      <c r="P1" s="61"/>
      <c r="Q1" s="63" t="s">
        <v>317</v>
      </c>
      <c r="R1" s="61"/>
      <c r="S1" s="61"/>
      <c r="T1" s="44">
        <v>2020</v>
      </c>
    </row>
    <row r="2" spans="1:20" ht="15.75" thickBot="1" x14ac:dyDescent="0.3">
      <c r="A2" s="47"/>
      <c r="B2" s="47"/>
      <c r="C2" s="47"/>
      <c r="D2" s="47"/>
      <c r="E2" s="51"/>
      <c r="F2" s="52"/>
      <c r="G2" s="53"/>
      <c r="H2" s="57"/>
      <c r="I2" s="58"/>
      <c r="J2" s="59"/>
      <c r="K2" s="51"/>
      <c r="L2" s="52"/>
      <c r="M2" s="53"/>
      <c r="N2" s="62"/>
      <c r="O2" s="43"/>
      <c r="P2" s="43"/>
      <c r="Q2" s="62"/>
      <c r="R2" s="43"/>
      <c r="S2" s="43"/>
      <c r="T2" s="44"/>
    </row>
    <row r="3" spans="1:20" ht="57.75" thickBot="1" x14ac:dyDescent="0.3">
      <c r="A3" s="6" t="s">
        <v>214</v>
      </c>
      <c r="B3" s="1" t="s">
        <v>215</v>
      </c>
      <c r="C3" s="1" t="s">
        <v>19</v>
      </c>
      <c r="D3" s="10"/>
      <c r="E3" s="22">
        <v>1</v>
      </c>
      <c r="F3" s="22"/>
      <c r="G3" s="20">
        <f>IF(E3=1,7,IF(E3=2,5,IF(E3=3,3,0)))/IF(F3=1,2,1)</f>
        <v>7</v>
      </c>
      <c r="H3" s="22">
        <v>1</v>
      </c>
      <c r="I3" s="22"/>
      <c r="J3" s="20">
        <f>IF(H3=1,7,IF(H3=2,5,IF(H3=3,3,0)))/IF(I3=1,2,1)</f>
        <v>7</v>
      </c>
      <c r="K3" s="22">
        <v>1</v>
      </c>
      <c r="L3" s="22"/>
      <c r="M3" s="25">
        <f>IF(K3=1,7,IF(K3=2,5,IF(K3=3,3,0)))/IF(L3=1,2,1)</f>
        <v>7</v>
      </c>
      <c r="N3" s="27">
        <v>1</v>
      </c>
      <c r="O3" s="27">
        <v>1</v>
      </c>
      <c r="P3" s="33">
        <f>IF(N3=1,10,IF(N3=2,8,IF(N3=3,6,IF(N3=4,4,IF(N3=5,2,0)))))/IF(O3=1,2,1)</f>
        <v>5</v>
      </c>
      <c r="Q3" s="32"/>
      <c r="R3" s="32"/>
      <c r="S3" s="35">
        <f>IF(Q3=1,7,IF(Q3=2,5,IF(Q3=3,3,0)))/IF(R3=1,2,1)</f>
        <v>0</v>
      </c>
      <c r="T3" s="34">
        <f>G3+J3+M3+P3+S3</f>
        <v>26</v>
      </c>
    </row>
    <row r="4" spans="1:20" ht="57.75" thickBot="1" x14ac:dyDescent="0.3">
      <c r="A4" s="6" t="s">
        <v>216</v>
      </c>
      <c r="B4" s="2" t="s">
        <v>217</v>
      </c>
      <c r="C4" s="2" t="s">
        <v>112</v>
      </c>
      <c r="D4" s="10"/>
      <c r="E4" s="15">
        <v>1</v>
      </c>
      <c r="F4" s="15"/>
      <c r="G4" s="20">
        <f t="shared" ref="G4:G54" si="0">IF(E4=1,7,IF(E4=2,5,IF(E4=3,3,0)))/IF(F4=1,2,1)</f>
        <v>7</v>
      </c>
      <c r="H4" s="15" t="s">
        <v>3</v>
      </c>
      <c r="I4" s="15"/>
      <c r="J4" s="20">
        <f t="shared" ref="J4:J54" si="1">IF(H4=1,7,IF(H4=2,5,IF(H4=3,3,0)))/IF(I4=1,2,1)</f>
        <v>0</v>
      </c>
      <c r="K4" s="15">
        <v>1</v>
      </c>
      <c r="L4" s="15"/>
      <c r="M4" s="25">
        <f t="shared" ref="M4:M54" si="2">IF(K4=1,7,IF(K4=2,5,IF(K4=3,3,0)))/IF(L4=1,2,1)</f>
        <v>7</v>
      </c>
      <c r="N4" s="27">
        <v>1</v>
      </c>
      <c r="O4" s="27"/>
      <c r="P4" s="33">
        <f t="shared" ref="P4:P54" si="3">IF(N4=1,10,IF(N4=2,8,IF(N4=3,6,IF(N4=4,4,IF(N4=5,2,0)))))/IF(O4=1,2,1)</f>
        <v>10</v>
      </c>
      <c r="Q4" s="32"/>
      <c r="R4" s="32"/>
      <c r="S4" s="35">
        <f t="shared" ref="S4:S54" si="4">IF(Q4=1,7,IF(Q4=2,5,IF(Q4=3,3,0)))/IF(R4=1,2,1)</f>
        <v>0</v>
      </c>
      <c r="T4" s="34">
        <f t="shared" ref="T4:T52" si="5">G4+J4+M4+P4+S4</f>
        <v>24</v>
      </c>
    </row>
    <row r="5" spans="1:20" ht="57.75" thickBot="1" x14ac:dyDescent="0.3">
      <c r="A5" s="6" t="s">
        <v>218</v>
      </c>
      <c r="B5" s="1" t="s">
        <v>219</v>
      </c>
      <c r="C5" s="1" t="s">
        <v>112</v>
      </c>
      <c r="D5" s="10"/>
      <c r="E5" s="14">
        <v>3</v>
      </c>
      <c r="F5" s="14"/>
      <c r="G5" s="20">
        <f t="shared" si="0"/>
        <v>3</v>
      </c>
      <c r="H5" s="14" t="s">
        <v>3</v>
      </c>
      <c r="I5" s="14"/>
      <c r="J5" s="20">
        <f t="shared" si="1"/>
        <v>0</v>
      </c>
      <c r="K5" s="14">
        <v>1</v>
      </c>
      <c r="L5" s="14"/>
      <c r="M5" s="25">
        <f t="shared" si="2"/>
        <v>7</v>
      </c>
      <c r="N5" s="27"/>
      <c r="O5" s="27"/>
      <c r="P5" s="33">
        <f t="shared" si="3"/>
        <v>0</v>
      </c>
      <c r="Q5" s="32"/>
      <c r="R5" s="32"/>
      <c r="S5" s="35">
        <f t="shared" si="4"/>
        <v>0</v>
      </c>
      <c r="T5" s="34">
        <f t="shared" si="5"/>
        <v>10</v>
      </c>
    </row>
    <row r="6" spans="1:20" ht="43.5" thickBot="1" x14ac:dyDescent="0.3">
      <c r="A6" s="6" t="s">
        <v>220</v>
      </c>
      <c r="B6" s="2" t="s">
        <v>221</v>
      </c>
      <c r="C6" s="2" t="s">
        <v>8</v>
      </c>
      <c r="D6" s="10"/>
      <c r="E6" s="15">
        <v>2</v>
      </c>
      <c r="F6" s="15"/>
      <c r="G6" s="20">
        <f t="shared" si="0"/>
        <v>5</v>
      </c>
      <c r="H6" s="15">
        <v>2</v>
      </c>
      <c r="I6" s="15"/>
      <c r="J6" s="20">
        <f t="shared" si="1"/>
        <v>5</v>
      </c>
      <c r="K6" s="15" t="s">
        <v>3</v>
      </c>
      <c r="L6" s="15"/>
      <c r="M6" s="25">
        <f t="shared" si="2"/>
        <v>0</v>
      </c>
      <c r="N6" s="27"/>
      <c r="O6" s="27"/>
      <c r="P6" s="33">
        <f t="shared" si="3"/>
        <v>0</v>
      </c>
      <c r="Q6" s="32"/>
      <c r="R6" s="32"/>
      <c r="S6" s="35">
        <f t="shared" si="4"/>
        <v>0</v>
      </c>
      <c r="T6" s="34">
        <f t="shared" si="5"/>
        <v>10</v>
      </c>
    </row>
    <row r="7" spans="1:20" ht="43.5" thickBot="1" x14ac:dyDescent="0.3">
      <c r="A7" s="6" t="s">
        <v>222</v>
      </c>
      <c r="B7" s="1" t="s">
        <v>223</v>
      </c>
      <c r="C7" s="1" t="s">
        <v>11</v>
      </c>
      <c r="D7" s="10"/>
      <c r="E7" s="14" t="s">
        <v>3</v>
      </c>
      <c r="F7" s="14"/>
      <c r="G7" s="20">
        <f t="shared" si="0"/>
        <v>0</v>
      </c>
      <c r="H7" s="14">
        <v>1</v>
      </c>
      <c r="I7" s="14"/>
      <c r="J7" s="20">
        <f t="shared" si="1"/>
        <v>7</v>
      </c>
      <c r="K7" s="14" t="s">
        <v>3</v>
      </c>
      <c r="L7" s="14"/>
      <c r="M7" s="25">
        <f t="shared" si="2"/>
        <v>0</v>
      </c>
      <c r="N7" s="27">
        <v>1</v>
      </c>
      <c r="O7" s="27"/>
      <c r="P7" s="33">
        <f t="shared" si="3"/>
        <v>10</v>
      </c>
      <c r="Q7" s="32"/>
      <c r="R7" s="32"/>
      <c r="S7" s="35">
        <f t="shared" si="4"/>
        <v>0</v>
      </c>
      <c r="T7" s="34">
        <f t="shared" si="5"/>
        <v>17</v>
      </c>
    </row>
    <row r="8" spans="1:20" ht="57.75" thickBot="1" x14ac:dyDescent="0.3">
      <c r="A8" s="6" t="s">
        <v>224</v>
      </c>
      <c r="B8" s="2" t="s">
        <v>225</v>
      </c>
      <c r="C8" s="2" t="s">
        <v>112</v>
      </c>
      <c r="D8" s="10"/>
      <c r="E8" s="15">
        <v>2</v>
      </c>
      <c r="F8" s="15"/>
      <c r="G8" s="20">
        <f t="shared" si="0"/>
        <v>5</v>
      </c>
      <c r="H8" s="15" t="s">
        <v>3</v>
      </c>
      <c r="I8" s="15"/>
      <c r="J8" s="20">
        <f t="shared" si="1"/>
        <v>0</v>
      </c>
      <c r="K8" s="15" t="s">
        <v>3</v>
      </c>
      <c r="L8" s="15"/>
      <c r="M8" s="25">
        <f t="shared" si="2"/>
        <v>0</v>
      </c>
      <c r="N8" s="27">
        <v>2</v>
      </c>
      <c r="O8" s="27"/>
      <c r="P8" s="33">
        <f t="shared" si="3"/>
        <v>8</v>
      </c>
      <c r="Q8" s="32"/>
      <c r="R8" s="32"/>
      <c r="S8" s="35">
        <f t="shared" si="4"/>
        <v>0</v>
      </c>
      <c r="T8" s="34">
        <f t="shared" si="5"/>
        <v>13</v>
      </c>
    </row>
    <row r="9" spans="1:20" ht="57.75" thickBot="1" x14ac:dyDescent="0.3">
      <c r="A9" s="6" t="s">
        <v>226</v>
      </c>
      <c r="B9" s="1" t="s">
        <v>227</v>
      </c>
      <c r="C9" s="1" t="s">
        <v>25</v>
      </c>
      <c r="D9" s="10"/>
      <c r="E9" s="14" t="s">
        <v>3</v>
      </c>
      <c r="F9" s="14"/>
      <c r="G9" s="20">
        <f t="shared" si="0"/>
        <v>0</v>
      </c>
      <c r="H9" s="14">
        <v>1</v>
      </c>
      <c r="I9" s="14"/>
      <c r="J9" s="20">
        <f t="shared" si="1"/>
        <v>7</v>
      </c>
      <c r="K9" s="14" t="s">
        <v>3</v>
      </c>
      <c r="L9" s="14"/>
      <c r="M9" s="25">
        <f t="shared" si="2"/>
        <v>0</v>
      </c>
      <c r="N9" s="27"/>
      <c r="O9" s="27"/>
      <c r="P9" s="33">
        <f t="shared" si="3"/>
        <v>0</v>
      </c>
      <c r="Q9" s="32"/>
      <c r="R9" s="32"/>
      <c r="S9" s="35">
        <f t="shared" si="4"/>
        <v>0</v>
      </c>
      <c r="T9" s="34">
        <f t="shared" si="5"/>
        <v>7</v>
      </c>
    </row>
    <row r="10" spans="1:20" ht="43.5" thickBot="1" x14ac:dyDescent="0.3">
      <c r="A10" s="6" t="s">
        <v>228</v>
      </c>
      <c r="B10" s="2" t="s">
        <v>229</v>
      </c>
      <c r="C10" s="2" t="s">
        <v>11</v>
      </c>
      <c r="D10" s="10"/>
      <c r="E10" s="15">
        <v>2</v>
      </c>
      <c r="F10" s="15"/>
      <c r="G10" s="20">
        <f t="shared" si="0"/>
        <v>5</v>
      </c>
      <c r="H10" s="15">
        <v>2</v>
      </c>
      <c r="I10" s="15"/>
      <c r="J10" s="20">
        <f t="shared" si="1"/>
        <v>5</v>
      </c>
      <c r="K10" s="15" t="s">
        <v>3</v>
      </c>
      <c r="L10" s="15"/>
      <c r="M10" s="25">
        <f t="shared" si="2"/>
        <v>0</v>
      </c>
      <c r="N10" s="27"/>
      <c r="O10" s="27"/>
      <c r="P10" s="33">
        <f t="shared" si="3"/>
        <v>0</v>
      </c>
      <c r="Q10" s="32"/>
      <c r="R10" s="32"/>
      <c r="S10" s="35">
        <f t="shared" si="4"/>
        <v>0</v>
      </c>
      <c r="T10" s="34">
        <f t="shared" si="5"/>
        <v>10</v>
      </c>
    </row>
    <row r="11" spans="1:20" ht="43.5" thickBot="1" x14ac:dyDescent="0.3">
      <c r="A11" s="6" t="s">
        <v>230</v>
      </c>
      <c r="B11" s="1" t="s">
        <v>231</v>
      </c>
      <c r="C11" s="1" t="s">
        <v>8</v>
      </c>
      <c r="D11" s="10"/>
      <c r="E11" s="14" t="s">
        <v>3</v>
      </c>
      <c r="F11" s="14"/>
      <c r="G11" s="20">
        <f t="shared" si="0"/>
        <v>0</v>
      </c>
      <c r="H11" s="14">
        <v>1</v>
      </c>
      <c r="I11" s="14">
        <v>1</v>
      </c>
      <c r="J11" s="20">
        <f t="shared" si="1"/>
        <v>3.5</v>
      </c>
      <c r="K11" s="14">
        <v>1</v>
      </c>
      <c r="L11" s="14">
        <v>1</v>
      </c>
      <c r="M11" s="25">
        <f t="shared" si="2"/>
        <v>3.5</v>
      </c>
      <c r="N11" s="27">
        <v>1</v>
      </c>
      <c r="O11" s="27">
        <v>1</v>
      </c>
      <c r="P11" s="33">
        <f t="shared" si="3"/>
        <v>5</v>
      </c>
      <c r="Q11" s="32"/>
      <c r="R11" s="32"/>
      <c r="S11" s="35">
        <f t="shared" si="4"/>
        <v>0</v>
      </c>
      <c r="T11" s="34">
        <f t="shared" si="5"/>
        <v>12</v>
      </c>
    </row>
    <row r="12" spans="1:20" ht="57.75" thickBot="1" x14ac:dyDescent="0.3">
      <c r="A12" s="5" t="s">
        <v>232</v>
      </c>
      <c r="B12" s="2" t="s">
        <v>233</v>
      </c>
      <c r="C12" s="2" t="s">
        <v>25</v>
      </c>
      <c r="D12" s="10"/>
      <c r="E12" s="15">
        <v>1</v>
      </c>
      <c r="F12" s="15"/>
      <c r="G12" s="20">
        <f t="shared" si="0"/>
        <v>7</v>
      </c>
      <c r="H12" s="15" t="s">
        <v>3</v>
      </c>
      <c r="I12" s="15"/>
      <c r="J12" s="20">
        <f t="shared" si="1"/>
        <v>0</v>
      </c>
      <c r="K12" s="15">
        <v>1</v>
      </c>
      <c r="L12" s="15"/>
      <c r="M12" s="25">
        <f t="shared" si="2"/>
        <v>7</v>
      </c>
      <c r="N12" s="27"/>
      <c r="O12" s="27"/>
      <c r="P12" s="33">
        <f t="shared" si="3"/>
        <v>0</v>
      </c>
      <c r="Q12" s="32"/>
      <c r="R12" s="32"/>
      <c r="S12" s="35">
        <f t="shared" si="4"/>
        <v>0</v>
      </c>
      <c r="T12" s="34">
        <f t="shared" si="5"/>
        <v>14</v>
      </c>
    </row>
    <row r="13" spans="1:20" ht="43.5" thickBot="1" x14ac:dyDescent="0.3">
      <c r="A13" s="6" t="s">
        <v>234</v>
      </c>
      <c r="B13" s="1" t="s">
        <v>235</v>
      </c>
      <c r="C13" s="1" t="s">
        <v>14</v>
      </c>
      <c r="D13" s="10"/>
      <c r="E13" s="14">
        <v>1</v>
      </c>
      <c r="F13" s="14">
        <v>1</v>
      </c>
      <c r="G13" s="20">
        <f t="shared" si="0"/>
        <v>3.5</v>
      </c>
      <c r="H13" s="14">
        <v>1</v>
      </c>
      <c r="I13" s="14">
        <v>1</v>
      </c>
      <c r="J13" s="20">
        <f t="shared" si="1"/>
        <v>3.5</v>
      </c>
      <c r="K13" s="14">
        <v>1</v>
      </c>
      <c r="L13" s="14">
        <v>1</v>
      </c>
      <c r="M13" s="25">
        <f t="shared" si="2"/>
        <v>3.5</v>
      </c>
      <c r="N13" s="27">
        <v>1</v>
      </c>
      <c r="O13" s="27">
        <v>1</v>
      </c>
      <c r="P13" s="33">
        <f t="shared" si="3"/>
        <v>5</v>
      </c>
      <c r="Q13" s="32"/>
      <c r="R13" s="32"/>
      <c r="S13" s="35">
        <f t="shared" si="4"/>
        <v>0</v>
      </c>
      <c r="T13" s="34">
        <f t="shared" si="5"/>
        <v>15.5</v>
      </c>
    </row>
    <row r="14" spans="1:20" ht="43.5" thickBot="1" x14ac:dyDescent="0.3">
      <c r="A14" s="6" t="s">
        <v>236</v>
      </c>
      <c r="B14" s="2" t="s">
        <v>237</v>
      </c>
      <c r="C14" s="2" t="s">
        <v>14</v>
      </c>
      <c r="D14" s="10"/>
      <c r="E14" s="15" t="s">
        <v>3</v>
      </c>
      <c r="F14" s="15"/>
      <c r="G14" s="20">
        <f t="shared" si="0"/>
        <v>0</v>
      </c>
      <c r="H14" s="15">
        <v>1</v>
      </c>
      <c r="I14" s="15"/>
      <c r="J14" s="20">
        <f t="shared" si="1"/>
        <v>7</v>
      </c>
      <c r="K14" s="15" t="s">
        <v>3</v>
      </c>
      <c r="L14" s="15"/>
      <c r="M14" s="25">
        <f t="shared" si="2"/>
        <v>0</v>
      </c>
      <c r="N14" s="27"/>
      <c r="O14" s="27"/>
      <c r="P14" s="33">
        <f t="shared" si="3"/>
        <v>0</v>
      </c>
      <c r="Q14" s="32"/>
      <c r="R14" s="32"/>
      <c r="S14" s="35">
        <f t="shared" si="4"/>
        <v>0</v>
      </c>
      <c r="T14" s="34">
        <f t="shared" si="5"/>
        <v>7</v>
      </c>
    </row>
    <row r="15" spans="1:20" ht="57.75" thickBot="1" x14ac:dyDescent="0.3">
      <c r="A15" s="5" t="s">
        <v>238</v>
      </c>
      <c r="B15" s="1" t="s">
        <v>239</v>
      </c>
      <c r="C15" s="1" t="s">
        <v>25</v>
      </c>
      <c r="D15" s="10"/>
      <c r="E15" s="14">
        <v>2</v>
      </c>
      <c r="F15" s="14"/>
      <c r="G15" s="20">
        <f t="shared" si="0"/>
        <v>5</v>
      </c>
      <c r="H15" s="14" t="s">
        <v>3</v>
      </c>
      <c r="I15" s="14"/>
      <c r="J15" s="20">
        <f t="shared" si="1"/>
        <v>0</v>
      </c>
      <c r="K15" s="14">
        <v>1</v>
      </c>
      <c r="L15" s="14">
        <v>1</v>
      </c>
      <c r="M15" s="25">
        <f t="shared" si="2"/>
        <v>3.5</v>
      </c>
      <c r="N15" s="27">
        <v>1</v>
      </c>
      <c r="O15" s="27"/>
      <c r="P15" s="33">
        <f t="shared" si="3"/>
        <v>10</v>
      </c>
      <c r="Q15" s="32"/>
      <c r="R15" s="32"/>
      <c r="S15" s="35">
        <f t="shared" si="4"/>
        <v>0</v>
      </c>
      <c r="T15" s="34">
        <f t="shared" si="5"/>
        <v>18.5</v>
      </c>
    </row>
    <row r="16" spans="1:20" ht="57.75" thickBot="1" x14ac:dyDescent="0.3">
      <c r="A16" s="5" t="s">
        <v>240</v>
      </c>
      <c r="B16" s="2" t="s">
        <v>241</v>
      </c>
      <c r="C16" s="2" t="s">
        <v>112</v>
      </c>
      <c r="D16" s="10"/>
      <c r="E16" s="15">
        <v>2</v>
      </c>
      <c r="F16" s="15"/>
      <c r="G16" s="20">
        <f t="shared" si="0"/>
        <v>5</v>
      </c>
      <c r="H16" s="15" t="s">
        <v>3</v>
      </c>
      <c r="I16" s="15"/>
      <c r="J16" s="20">
        <f t="shared" si="1"/>
        <v>0</v>
      </c>
      <c r="K16" s="15" t="s">
        <v>3</v>
      </c>
      <c r="L16" s="15"/>
      <c r="M16" s="25">
        <f t="shared" si="2"/>
        <v>0</v>
      </c>
      <c r="N16" s="27"/>
      <c r="O16" s="27"/>
      <c r="P16" s="33">
        <f t="shared" si="3"/>
        <v>0</v>
      </c>
      <c r="Q16" s="32"/>
      <c r="R16" s="32"/>
      <c r="S16" s="35">
        <f t="shared" si="4"/>
        <v>0</v>
      </c>
      <c r="T16" s="34">
        <f t="shared" si="5"/>
        <v>5</v>
      </c>
    </row>
    <row r="17" spans="1:20" ht="43.5" thickBot="1" x14ac:dyDescent="0.3">
      <c r="A17" s="6" t="s">
        <v>242</v>
      </c>
      <c r="B17" s="1" t="s">
        <v>243</v>
      </c>
      <c r="C17" s="1" t="s">
        <v>2</v>
      </c>
      <c r="D17" s="10"/>
      <c r="E17" s="14" t="s">
        <v>3</v>
      </c>
      <c r="F17" s="14"/>
      <c r="G17" s="20">
        <f t="shared" si="0"/>
        <v>0</v>
      </c>
      <c r="H17" s="14">
        <v>2</v>
      </c>
      <c r="I17" s="14"/>
      <c r="J17" s="20">
        <f t="shared" si="1"/>
        <v>5</v>
      </c>
      <c r="K17" s="14" t="s">
        <v>3</v>
      </c>
      <c r="L17" s="14"/>
      <c r="M17" s="25">
        <f t="shared" si="2"/>
        <v>0</v>
      </c>
      <c r="N17" s="27"/>
      <c r="O17" s="27"/>
      <c r="P17" s="33">
        <f t="shared" si="3"/>
        <v>0</v>
      </c>
      <c r="Q17" s="32"/>
      <c r="R17" s="32"/>
      <c r="S17" s="35">
        <f t="shared" si="4"/>
        <v>0</v>
      </c>
      <c r="T17" s="34">
        <f t="shared" si="5"/>
        <v>5</v>
      </c>
    </row>
    <row r="18" spans="1:20" ht="57.75" thickBot="1" x14ac:dyDescent="0.3">
      <c r="A18" s="5" t="s">
        <v>244</v>
      </c>
      <c r="B18" s="2" t="s">
        <v>245</v>
      </c>
      <c r="C18" s="2" t="s">
        <v>112</v>
      </c>
      <c r="D18" s="10"/>
      <c r="E18" s="15">
        <v>1</v>
      </c>
      <c r="F18" s="15"/>
      <c r="G18" s="20">
        <f t="shared" si="0"/>
        <v>7</v>
      </c>
      <c r="H18" s="15" t="s">
        <v>3</v>
      </c>
      <c r="I18" s="15"/>
      <c r="J18" s="20">
        <f t="shared" si="1"/>
        <v>0</v>
      </c>
      <c r="K18" s="15" t="s">
        <v>3</v>
      </c>
      <c r="L18" s="15"/>
      <c r="M18" s="25">
        <f t="shared" si="2"/>
        <v>0</v>
      </c>
      <c r="N18" s="27"/>
      <c r="O18" s="27"/>
      <c r="P18" s="33">
        <f t="shared" si="3"/>
        <v>0</v>
      </c>
      <c r="Q18" s="32"/>
      <c r="R18" s="32"/>
      <c r="S18" s="35">
        <f t="shared" si="4"/>
        <v>0</v>
      </c>
      <c r="T18" s="34">
        <f t="shared" si="5"/>
        <v>7</v>
      </c>
    </row>
    <row r="19" spans="1:20" ht="43.5" thickBot="1" x14ac:dyDescent="0.3">
      <c r="A19" s="6" t="s">
        <v>246</v>
      </c>
      <c r="B19" s="1" t="s">
        <v>247</v>
      </c>
      <c r="C19" s="1" t="s">
        <v>11</v>
      </c>
      <c r="D19" s="10"/>
      <c r="E19" s="14">
        <v>1</v>
      </c>
      <c r="F19" s="14">
        <v>1</v>
      </c>
      <c r="G19" s="20">
        <f t="shared" si="0"/>
        <v>3.5</v>
      </c>
      <c r="H19" s="14" t="s">
        <v>3</v>
      </c>
      <c r="I19" s="14"/>
      <c r="J19" s="20">
        <f t="shared" si="1"/>
        <v>0</v>
      </c>
      <c r="K19" s="14" t="s">
        <v>3</v>
      </c>
      <c r="L19" s="14"/>
      <c r="M19" s="25">
        <f t="shared" si="2"/>
        <v>0</v>
      </c>
      <c r="N19" s="27"/>
      <c r="O19" s="27"/>
      <c r="P19" s="33">
        <f t="shared" si="3"/>
        <v>0</v>
      </c>
      <c r="Q19" s="32"/>
      <c r="R19" s="32"/>
      <c r="S19" s="35">
        <f t="shared" si="4"/>
        <v>0</v>
      </c>
      <c r="T19" s="34">
        <f t="shared" si="5"/>
        <v>3.5</v>
      </c>
    </row>
    <row r="20" spans="1:20" ht="43.5" thickBot="1" x14ac:dyDescent="0.3">
      <c r="A20" s="6" t="s">
        <v>248</v>
      </c>
      <c r="B20" s="2" t="s">
        <v>249</v>
      </c>
      <c r="C20" s="2" t="s">
        <v>14</v>
      </c>
      <c r="D20" s="10"/>
      <c r="E20" s="15">
        <v>3</v>
      </c>
      <c r="F20" s="15"/>
      <c r="G20" s="20">
        <f t="shared" si="0"/>
        <v>3</v>
      </c>
      <c r="H20" s="15" t="s">
        <v>3</v>
      </c>
      <c r="I20" s="15"/>
      <c r="J20" s="20">
        <f t="shared" si="1"/>
        <v>0</v>
      </c>
      <c r="K20" s="15">
        <v>2</v>
      </c>
      <c r="L20" s="15"/>
      <c r="M20" s="25">
        <f t="shared" si="2"/>
        <v>5</v>
      </c>
      <c r="N20" s="27">
        <v>3</v>
      </c>
      <c r="O20" s="27"/>
      <c r="P20" s="33">
        <f t="shared" si="3"/>
        <v>6</v>
      </c>
      <c r="Q20" s="32"/>
      <c r="R20" s="32"/>
      <c r="S20" s="35">
        <f t="shared" si="4"/>
        <v>0</v>
      </c>
      <c r="T20" s="34">
        <f t="shared" si="5"/>
        <v>14</v>
      </c>
    </row>
    <row r="21" spans="1:20" ht="43.5" thickBot="1" x14ac:dyDescent="0.3">
      <c r="A21" s="6" t="s">
        <v>250</v>
      </c>
      <c r="B21" s="1" t="s">
        <v>251</v>
      </c>
      <c r="C21" s="1" t="s">
        <v>8</v>
      </c>
      <c r="D21" s="10"/>
      <c r="E21" s="14">
        <v>0</v>
      </c>
      <c r="F21" s="14"/>
      <c r="G21" s="20">
        <f t="shared" si="0"/>
        <v>0</v>
      </c>
      <c r="H21" s="14" t="s">
        <v>3</v>
      </c>
      <c r="I21" s="14"/>
      <c r="J21" s="20">
        <f t="shared" si="1"/>
        <v>0</v>
      </c>
      <c r="K21" s="14">
        <v>2</v>
      </c>
      <c r="L21" s="14"/>
      <c r="M21" s="25">
        <f t="shared" si="2"/>
        <v>5</v>
      </c>
      <c r="N21" s="27"/>
      <c r="O21" s="27"/>
      <c r="P21" s="33">
        <f t="shared" si="3"/>
        <v>0</v>
      </c>
      <c r="Q21" s="32"/>
      <c r="R21" s="32"/>
      <c r="S21" s="35">
        <f t="shared" si="4"/>
        <v>0</v>
      </c>
      <c r="T21" s="34">
        <f t="shared" si="5"/>
        <v>5</v>
      </c>
    </row>
    <row r="22" spans="1:20" ht="57.75" thickBot="1" x14ac:dyDescent="0.3">
      <c r="A22" s="6" t="s">
        <v>252</v>
      </c>
      <c r="B22" s="2" t="s">
        <v>253</v>
      </c>
      <c r="C22" s="2" t="s">
        <v>95</v>
      </c>
      <c r="D22" s="10"/>
      <c r="E22" s="15" t="s">
        <v>3</v>
      </c>
      <c r="F22" s="15"/>
      <c r="G22" s="20">
        <f t="shared" si="0"/>
        <v>0</v>
      </c>
      <c r="H22" s="15" t="s">
        <v>3</v>
      </c>
      <c r="I22" s="15"/>
      <c r="J22" s="20">
        <f t="shared" si="1"/>
        <v>0</v>
      </c>
      <c r="K22" s="15">
        <v>1</v>
      </c>
      <c r="L22" s="15">
        <v>1</v>
      </c>
      <c r="M22" s="25">
        <f t="shared" si="2"/>
        <v>3.5</v>
      </c>
      <c r="N22" s="27"/>
      <c r="O22" s="27"/>
      <c r="P22" s="33">
        <f t="shared" si="3"/>
        <v>0</v>
      </c>
      <c r="Q22" s="32"/>
      <c r="R22" s="32"/>
      <c r="S22" s="35">
        <f t="shared" si="4"/>
        <v>0</v>
      </c>
      <c r="T22" s="34">
        <f t="shared" si="5"/>
        <v>3.5</v>
      </c>
    </row>
    <row r="23" spans="1:20" ht="57.75" thickBot="1" x14ac:dyDescent="0.3">
      <c r="A23" s="6" t="s">
        <v>254</v>
      </c>
      <c r="B23" s="1" t="s">
        <v>255</v>
      </c>
      <c r="C23" s="1" t="s">
        <v>25</v>
      </c>
      <c r="D23" s="10"/>
      <c r="E23" s="14" t="s">
        <v>3</v>
      </c>
      <c r="F23" s="14"/>
      <c r="G23" s="20">
        <f t="shared" si="0"/>
        <v>0</v>
      </c>
      <c r="H23" s="14">
        <v>1</v>
      </c>
      <c r="I23" s="14">
        <v>1</v>
      </c>
      <c r="J23" s="20">
        <f t="shared" si="1"/>
        <v>3.5</v>
      </c>
      <c r="K23" s="14" t="s">
        <v>3</v>
      </c>
      <c r="L23" s="14"/>
      <c r="M23" s="25">
        <f t="shared" si="2"/>
        <v>0</v>
      </c>
      <c r="N23" s="27"/>
      <c r="O23" s="27"/>
      <c r="P23" s="33">
        <f t="shared" si="3"/>
        <v>0</v>
      </c>
      <c r="Q23" s="32"/>
      <c r="R23" s="32"/>
      <c r="S23" s="35">
        <f t="shared" si="4"/>
        <v>0</v>
      </c>
      <c r="T23" s="34">
        <f t="shared" si="5"/>
        <v>3.5</v>
      </c>
    </row>
    <row r="24" spans="1:20" ht="57.75" thickBot="1" x14ac:dyDescent="0.3">
      <c r="A24" s="6" t="s">
        <v>256</v>
      </c>
      <c r="B24" s="2" t="s">
        <v>257</v>
      </c>
      <c r="C24" s="2" t="s">
        <v>19</v>
      </c>
      <c r="D24" s="10"/>
      <c r="E24" s="15">
        <v>1</v>
      </c>
      <c r="F24" s="15">
        <v>1</v>
      </c>
      <c r="G24" s="20">
        <f t="shared" si="0"/>
        <v>3.5</v>
      </c>
      <c r="H24" s="15" t="s">
        <v>3</v>
      </c>
      <c r="I24" s="15"/>
      <c r="J24" s="20">
        <f t="shared" si="1"/>
        <v>0</v>
      </c>
      <c r="K24" s="15" t="s">
        <v>3</v>
      </c>
      <c r="L24" s="15"/>
      <c r="M24" s="25">
        <f t="shared" si="2"/>
        <v>0</v>
      </c>
      <c r="N24" s="27"/>
      <c r="O24" s="27"/>
      <c r="P24" s="33">
        <f t="shared" si="3"/>
        <v>0</v>
      </c>
      <c r="Q24" s="32"/>
      <c r="R24" s="32"/>
      <c r="S24" s="35">
        <f t="shared" si="4"/>
        <v>0</v>
      </c>
      <c r="T24" s="34">
        <f t="shared" si="5"/>
        <v>3.5</v>
      </c>
    </row>
    <row r="25" spans="1:20" ht="57.75" thickBot="1" x14ac:dyDescent="0.3">
      <c r="A25" s="5" t="s">
        <v>258</v>
      </c>
      <c r="B25" s="1" t="s">
        <v>259</v>
      </c>
      <c r="C25" s="1" t="s">
        <v>25</v>
      </c>
      <c r="D25" s="10"/>
      <c r="E25" s="14">
        <v>1</v>
      </c>
      <c r="F25" s="14">
        <v>1</v>
      </c>
      <c r="G25" s="20">
        <f t="shared" si="0"/>
        <v>3.5</v>
      </c>
      <c r="H25" s="14">
        <v>1</v>
      </c>
      <c r="I25" s="14">
        <v>1</v>
      </c>
      <c r="J25" s="20">
        <f t="shared" si="1"/>
        <v>3.5</v>
      </c>
      <c r="K25" s="14">
        <v>1</v>
      </c>
      <c r="L25" s="14">
        <v>1</v>
      </c>
      <c r="M25" s="25">
        <f t="shared" si="2"/>
        <v>3.5</v>
      </c>
      <c r="N25" s="27">
        <v>1</v>
      </c>
      <c r="O25" s="27">
        <v>1</v>
      </c>
      <c r="P25" s="33">
        <f t="shared" si="3"/>
        <v>5</v>
      </c>
      <c r="Q25" s="32"/>
      <c r="R25" s="32"/>
      <c r="S25" s="35">
        <f t="shared" si="4"/>
        <v>0</v>
      </c>
      <c r="T25" s="34">
        <f t="shared" si="5"/>
        <v>15.5</v>
      </c>
    </row>
    <row r="26" spans="1:20" ht="43.5" thickBot="1" x14ac:dyDescent="0.3">
      <c r="A26" s="6" t="s">
        <v>260</v>
      </c>
      <c r="B26" s="2" t="s">
        <v>261</v>
      </c>
      <c r="C26" s="2" t="s">
        <v>14</v>
      </c>
      <c r="D26" s="10"/>
      <c r="E26" s="15">
        <v>3</v>
      </c>
      <c r="F26" s="15"/>
      <c r="G26" s="20">
        <f t="shared" si="0"/>
        <v>3</v>
      </c>
      <c r="H26" s="15" t="s">
        <v>3</v>
      </c>
      <c r="I26" s="15"/>
      <c r="J26" s="20">
        <f t="shared" si="1"/>
        <v>0</v>
      </c>
      <c r="K26" s="15" t="s">
        <v>3</v>
      </c>
      <c r="L26" s="15"/>
      <c r="M26" s="25">
        <f t="shared" si="2"/>
        <v>0</v>
      </c>
      <c r="N26" s="27"/>
      <c r="O26" s="27"/>
      <c r="P26" s="33">
        <f t="shared" si="3"/>
        <v>0</v>
      </c>
      <c r="Q26" s="32"/>
      <c r="R26" s="32"/>
      <c r="S26" s="35">
        <f t="shared" si="4"/>
        <v>0</v>
      </c>
      <c r="T26" s="34">
        <f t="shared" si="5"/>
        <v>3</v>
      </c>
    </row>
    <row r="27" spans="1:20" ht="57.75" thickBot="1" x14ac:dyDescent="0.3">
      <c r="A27" s="6" t="s">
        <v>262</v>
      </c>
      <c r="B27" s="1" t="s">
        <v>263</v>
      </c>
      <c r="C27" s="1" t="s">
        <v>112</v>
      </c>
      <c r="D27" s="10"/>
      <c r="E27" s="14">
        <v>0</v>
      </c>
      <c r="F27" s="14"/>
      <c r="G27" s="20">
        <f t="shared" si="0"/>
        <v>0</v>
      </c>
      <c r="H27" s="14" t="s">
        <v>3</v>
      </c>
      <c r="I27" s="14"/>
      <c r="J27" s="20">
        <f t="shared" si="1"/>
        <v>0</v>
      </c>
      <c r="K27" s="14">
        <v>2</v>
      </c>
      <c r="L27" s="14"/>
      <c r="M27" s="25">
        <f t="shared" si="2"/>
        <v>5</v>
      </c>
      <c r="N27" s="27">
        <v>4</v>
      </c>
      <c r="O27" s="27"/>
      <c r="P27" s="33">
        <f t="shared" si="3"/>
        <v>4</v>
      </c>
      <c r="Q27" s="32"/>
      <c r="R27" s="32"/>
      <c r="S27" s="35">
        <f t="shared" si="4"/>
        <v>0</v>
      </c>
      <c r="T27" s="34">
        <f t="shared" si="5"/>
        <v>9</v>
      </c>
    </row>
    <row r="28" spans="1:20" ht="57.75" thickBot="1" x14ac:dyDescent="0.3">
      <c r="A28" s="5" t="s">
        <v>264</v>
      </c>
      <c r="B28" s="2" t="s">
        <v>265</v>
      </c>
      <c r="C28" s="2" t="s">
        <v>72</v>
      </c>
      <c r="D28" s="10"/>
      <c r="E28" s="15">
        <v>1</v>
      </c>
      <c r="F28" s="15">
        <v>1</v>
      </c>
      <c r="G28" s="20">
        <f t="shared" si="0"/>
        <v>3.5</v>
      </c>
      <c r="H28" s="15" t="s">
        <v>3</v>
      </c>
      <c r="I28" s="15"/>
      <c r="J28" s="20">
        <f t="shared" si="1"/>
        <v>0</v>
      </c>
      <c r="K28" s="15" t="s">
        <v>3</v>
      </c>
      <c r="L28" s="15"/>
      <c r="M28" s="25">
        <f t="shared" si="2"/>
        <v>0</v>
      </c>
      <c r="N28" s="27"/>
      <c r="O28" s="27"/>
      <c r="P28" s="33">
        <f t="shared" si="3"/>
        <v>0</v>
      </c>
      <c r="Q28" s="32"/>
      <c r="R28" s="32"/>
      <c r="S28" s="35">
        <f t="shared" si="4"/>
        <v>0</v>
      </c>
      <c r="T28" s="34">
        <f t="shared" si="5"/>
        <v>3.5</v>
      </c>
    </row>
    <row r="29" spans="1:20" ht="43.5" thickBot="1" x14ac:dyDescent="0.3">
      <c r="A29" s="6" t="s">
        <v>266</v>
      </c>
      <c r="B29" s="1" t="s">
        <v>267</v>
      </c>
      <c r="C29" s="1" t="s">
        <v>8</v>
      </c>
      <c r="D29" s="10"/>
      <c r="E29" s="14" t="s">
        <v>3</v>
      </c>
      <c r="F29" s="14"/>
      <c r="G29" s="20">
        <f t="shared" si="0"/>
        <v>0</v>
      </c>
      <c r="H29" s="14">
        <v>2</v>
      </c>
      <c r="I29" s="14"/>
      <c r="J29" s="20">
        <f t="shared" si="1"/>
        <v>5</v>
      </c>
      <c r="K29" s="14" t="s">
        <v>3</v>
      </c>
      <c r="L29" s="14"/>
      <c r="M29" s="25">
        <f t="shared" si="2"/>
        <v>0</v>
      </c>
      <c r="N29" s="27"/>
      <c r="O29" s="27"/>
      <c r="P29" s="33">
        <f t="shared" si="3"/>
        <v>0</v>
      </c>
      <c r="Q29" s="32"/>
      <c r="R29" s="32"/>
      <c r="S29" s="35">
        <f t="shared" si="4"/>
        <v>0</v>
      </c>
      <c r="T29" s="34">
        <f t="shared" si="5"/>
        <v>5</v>
      </c>
    </row>
    <row r="30" spans="1:20" ht="57.75" thickBot="1" x14ac:dyDescent="0.3">
      <c r="A30" s="5" t="s">
        <v>268</v>
      </c>
      <c r="B30" s="2" t="s">
        <v>269</v>
      </c>
      <c r="C30" s="2" t="s">
        <v>25</v>
      </c>
      <c r="D30" s="10"/>
      <c r="E30" s="15">
        <v>1</v>
      </c>
      <c r="F30" s="15">
        <v>1</v>
      </c>
      <c r="G30" s="20">
        <f t="shared" si="0"/>
        <v>3.5</v>
      </c>
      <c r="H30" s="15" t="s">
        <v>3</v>
      </c>
      <c r="I30" s="15"/>
      <c r="J30" s="20">
        <f t="shared" si="1"/>
        <v>0</v>
      </c>
      <c r="K30" s="15" t="s">
        <v>3</v>
      </c>
      <c r="L30" s="15"/>
      <c r="M30" s="25">
        <f t="shared" si="2"/>
        <v>0</v>
      </c>
      <c r="N30" s="27">
        <v>1</v>
      </c>
      <c r="O30" s="27">
        <v>1</v>
      </c>
      <c r="P30" s="33">
        <f t="shared" si="3"/>
        <v>5</v>
      </c>
      <c r="Q30" s="32"/>
      <c r="R30" s="32"/>
      <c r="S30" s="35">
        <f t="shared" si="4"/>
        <v>0</v>
      </c>
      <c r="T30" s="34">
        <f t="shared" si="5"/>
        <v>8.5</v>
      </c>
    </row>
    <row r="31" spans="1:20" ht="43.5" thickBot="1" x14ac:dyDescent="0.3">
      <c r="A31" s="5" t="s">
        <v>270</v>
      </c>
      <c r="B31" s="1" t="s">
        <v>271</v>
      </c>
      <c r="C31" s="1" t="s">
        <v>8</v>
      </c>
      <c r="D31" s="10"/>
      <c r="E31" s="14">
        <v>3</v>
      </c>
      <c r="F31" s="14"/>
      <c r="G31" s="20">
        <f t="shared" si="0"/>
        <v>3</v>
      </c>
      <c r="H31" s="14" t="s">
        <v>3</v>
      </c>
      <c r="I31" s="14"/>
      <c r="J31" s="20">
        <f t="shared" si="1"/>
        <v>0</v>
      </c>
      <c r="K31" s="14">
        <v>2</v>
      </c>
      <c r="L31" s="14"/>
      <c r="M31" s="25">
        <f t="shared" si="2"/>
        <v>5</v>
      </c>
      <c r="N31" s="27">
        <v>2</v>
      </c>
      <c r="O31" s="27"/>
      <c r="P31" s="33">
        <f t="shared" si="3"/>
        <v>8</v>
      </c>
      <c r="Q31" s="32"/>
      <c r="R31" s="32"/>
      <c r="S31" s="35">
        <f t="shared" si="4"/>
        <v>0</v>
      </c>
      <c r="T31" s="34">
        <f t="shared" si="5"/>
        <v>16</v>
      </c>
    </row>
    <row r="32" spans="1:20" ht="43.5" thickBot="1" x14ac:dyDescent="0.3">
      <c r="A32" s="5" t="s">
        <v>272</v>
      </c>
      <c r="B32" s="2" t="s">
        <v>273</v>
      </c>
      <c r="C32" s="2" t="s">
        <v>14</v>
      </c>
      <c r="D32" s="10"/>
      <c r="E32" s="15" t="s">
        <v>3</v>
      </c>
      <c r="F32" s="15"/>
      <c r="G32" s="20">
        <f t="shared" si="0"/>
        <v>0</v>
      </c>
      <c r="H32" s="15" t="s">
        <v>3</v>
      </c>
      <c r="I32" s="15"/>
      <c r="J32" s="20">
        <f t="shared" si="1"/>
        <v>0</v>
      </c>
      <c r="K32" s="15" t="s">
        <v>3</v>
      </c>
      <c r="L32" s="15"/>
      <c r="M32" s="25">
        <f t="shared" si="2"/>
        <v>0</v>
      </c>
      <c r="N32" s="27"/>
      <c r="O32" s="27"/>
      <c r="P32" s="33">
        <f t="shared" si="3"/>
        <v>0</v>
      </c>
      <c r="Q32" s="32"/>
      <c r="R32" s="32"/>
      <c r="S32" s="35">
        <f t="shared" si="4"/>
        <v>0</v>
      </c>
      <c r="T32" s="34">
        <f t="shared" si="5"/>
        <v>0</v>
      </c>
    </row>
    <row r="33" spans="1:20" ht="43.5" thickBot="1" x14ac:dyDescent="0.3">
      <c r="A33" s="6" t="s">
        <v>274</v>
      </c>
      <c r="B33" s="1" t="s">
        <v>275</v>
      </c>
      <c r="C33" s="1" t="s">
        <v>2</v>
      </c>
      <c r="D33" s="10"/>
      <c r="E33" s="14" t="s">
        <v>3</v>
      </c>
      <c r="F33" s="14"/>
      <c r="G33" s="20">
        <f t="shared" si="0"/>
        <v>0</v>
      </c>
      <c r="H33" s="14" t="s">
        <v>3</v>
      </c>
      <c r="I33" s="14"/>
      <c r="J33" s="20">
        <f t="shared" si="1"/>
        <v>0</v>
      </c>
      <c r="K33" s="14" t="s">
        <v>3</v>
      </c>
      <c r="L33" s="14"/>
      <c r="M33" s="25">
        <f t="shared" si="2"/>
        <v>0</v>
      </c>
      <c r="N33" s="27">
        <v>2</v>
      </c>
      <c r="O33" s="27"/>
      <c r="P33" s="33">
        <f t="shared" si="3"/>
        <v>8</v>
      </c>
      <c r="Q33" s="32"/>
      <c r="R33" s="32"/>
      <c r="S33" s="35">
        <f t="shared" si="4"/>
        <v>0</v>
      </c>
      <c r="T33" s="34">
        <f t="shared" si="5"/>
        <v>8</v>
      </c>
    </row>
    <row r="34" spans="1:20" ht="57.75" thickBot="1" x14ac:dyDescent="0.3">
      <c r="A34" s="6" t="s">
        <v>276</v>
      </c>
      <c r="B34" s="2" t="s">
        <v>277</v>
      </c>
      <c r="C34" s="2" t="s">
        <v>95</v>
      </c>
      <c r="D34" s="10"/>
      <c r="E34" s="15" t="s">
        <v>3</v>
      </c>
      <c r="F34" s="15"/>
      <c r="G34" s="20">
        <f t="shared" si="0"/>
        <v>0</v>
      </c>
      <c r="H34" s="15" t="s">
        <v>3</v>
      </c>
      <c r="I34" s="15"/>
      <c r="J34" s="20">
        <f t="shared" si="1"/>
        <v>0</v>
      </c>
      <c r="K34" s="15" t="s">
        <v>3</v>
      </c>
      <c r="L34" s="15"/>
      <c r="M34" s="25">
        <f t="shared" si="2"/>
        <v>0</v>
      </c>
      <c r="N34" s="27"/>
      <c r="O34" s="27"/>
      <c r="P34" s="33">
        <f t="shared" si="3"/>
        <v>0</v>
      </c>
      <c r="Q34" s="32"/>
      <c r="R34" s="32"/>
      <c r="S34" s="35">
        <f t="shared" si="4"/>
        <v>0</v>
      </c>
      <c r="T34" s="34">
        <f t="shared" si="5"/>
        <v>0</v>
      </c>
    </row>
    <row r="35" spans="1:20" ht="57.75" thickBot="1" x14ac:dyDescent="0.3">
      <c r="A35" s="5" t="s">
        <v>278</v>
      </c>
      <c r="B35" s="1" t="s">
        <v>279</v>
      </c>
      <c r="C35" s="1" t="s">
        <v>72</v>
      </c>
      <c r="D35" s="10"/>
      <c r="E35" s="14" t="s">
        <v>3</v>
      </c>
      <c r="F35" s="14"/>
      <c r="G35" s="20">
        <f t="shared" si="0"/>
        <v>0</v>
      </c>
      <c r="H35" s="14">
        <v>1</v>
      </c>
      <c r="I35" s="14">
        <v>1</v>
      </c>
      <c r="J35" s="20">
        <f t="shared" si="1"/>
        <v>3.5</v>
      </c>
      <c r="K35" s="14" t="s">
        <v>3</v>
      </c>
      <c r="L35" s="14"/>
      <c r="M35" s="25">
        <f t="shared" si="2"/>
        <v>0</v>
      </c>
      <c r="N35" s="27"/>
      <c r="O35" s="27"/>
      <c r="P35" s="33">
        <f t="shared" si="3"/>
        <v>0</v>
      </c>
      <c r="Q35" s="32">
        <v>1</v>
      </c>
      <c r="R35" s="32">
        <v>1</v>
      </c>
      <c r="S35" s="35">
        <f t="shared" si="4"/>
        <v>3.5</v>
      </c>
      <c r="T35" s="34">
        <f t="shared" si="5"/>
        <v>7</v>
      </c>
    </row>
    <row r="36" spans="1:20" ht="43.5" thickBot="1" x14ac:dyDescent="0.3">
      <c r="A36" s="6" t="s">
        <v>280</v>
      </c>
      <c r="B36" s="2" t="s">
        <v>281</v>
      </c>
      <c r="C36" s="2" t="s">
        <v>11</v>
      </c>
      <c r="D36" s="10"/>
      <c r="E36" s="15">
        <v>0</v>
      </c>
      <c r="F36" s="15"/>
      <c r="G36" s="20">
        <f t="shared" si="0"/>
        <v>0</v>
      </c>
      <c r="H36" s="15" t="s">
        <v>3</v>
      </c>
      <c r="I36" s="15"/>
      <c r="J36" s="20">
        <f t="shared" si="1"/>
        <v>0</v>
      </c>
      <c r="K36" s="15" t="s">
        <v>3</v>
      </c>
      <c r="L36" s="15"/>
      <c r="M36" s="25">
        <f t="shared" si="2"/>
        <v>0</v>
      </c>
      <c r="N36" s="27"/>
      <c r="O36" s="27"/>
      <c r="P36" s="33">
        <f t="shared" si="3"/>
        <v>0</v>
      </c>
      <c r="Q36" s="32"/>
      <c r="R36" s="32"/>
      <c r="S36" s="35">
        <f t="shared" si="4"/>
        <v>0</v>
      </c>
      <c r="T36" s="34">
        <f t="shared" si="5"/>
        <v>0</v>
      </c>
    </row>
    <row r="37" spans="1:20" ht="57.75" thickBot="1" x14ac:dyDescent="0.3">
      <c r="A37" s="6" t="s">
        <v>282</v>
      </c>
      <c r="B37" s="1" t="s">
        <v>283</v>
      </c>
      <c r="C37" s="1" t="s">
        <v>25</v>
      </c>
      <c r="D37" s="10"/>
      <c r="E37" s="14" t="s">
        <v>3</v>
      </c>
      <c r="F37" s="14"/>
      <c r="G37" s="20">
        <f t="shared" si="0"/>
        <v>0</v>
      </c>
      <c r="H37" s="14" t="s">
        <v>3</v>
      </c>
      <c r="I37" s="14"/>
      <c r="J37" s="20">
        <f t="shared" si="1"/>
        <v>0</v>
      </c>
      <c r="K37" s="14" t="s">
        <v>3</v>
      </c>
      <c r="L37" s="14"/>
      <c r="M37" s="25">
        <f t="shared" si="2"/>
        <v>0</v>
      </c>
      <c r="N37" s="27"/>
      <c r="O37" s="27"/>
      <c r="P37" s="33">
        <f t="shared" si="3"/>
        <v>0</v>
      </c>
      <c r="Q37" s="32"/>
      <c r="R37" s="32"/>
      <c r="S37" s="35">
        <f t="shared" si="4"/>
        <v>0</v>
      </c>
      <c r="T37" s="34">
        <f t="shared" si="5"/>
        <v>0</v>
      </c>
    </row>
    <row r="38" spans="1:20" ht="43.5" thickBot="1" x14ac:dyDescent="0.3">
      <c r="A38" s="5" t="s">
        <v>284</v>
      </c>
      <c r="B38" s="2" t="s">
        <v>285</v>
      </c>
      <c r="C38" s="2" t="s">
        <v>8</v>
      </c>
      <c r="D38" s="10"/>
      <c r="E38" s="15" t="s">
        <v>3</v>
      </c>
      <c r="F38" s="15"/>
      <c r="G38" s="20">
        <f t="shared" si="0"/>
        <v>0</v>
      </c>
      <c r="H38" s="15" t="s">
        <v>3</v>
      </c>
      <c r="I38" s="15"/>
      <c r="J38" s="20">
        <f t="shared" si="1"/>
        <v>0</v>
      </c>
      <c r="K38" s="15">
        <v>1</v>
      </c>
      <c r="L38" s="15">
        <v>1</v>
      </c>
      <c r="M38" s="25">
        <f t="shared" si="2"/>
        <v>3.5</v>
      </c>
      <c r="N38" s="27"/>
      <c r="O38" s="27"/>
      <c r="P38" s="33">
        <f t="shared" si="3"/>
        <v>0</v>
      </c>
      <c r="Q38" s="32">
        <v>1</v>
      </c>
      <c r="R38" s="32">
        <v>1</v>
      </c>
      <c r="S38" s="35">
        <f t="shared" si="4"/>
        <v>3.5</v>
      </c>
      <c r="T38" s="34">
        <f t="shared" si="5"/>
        <v>7</v>
      </c>
    </row>
    <row r="39" spans="1:20" ht="43.5" thickBot="1" x14ac:dyDescent="0.3">
      <c r="A39" s="5" t="s">
        <v>286</v>
      </c>
      <c r="B39" s="1" t="s">
        <v>287</v>
      </c>
      <c r="C39" s="1" t="s">
        <v>14</v>
      </c>
      <c r="D39" s="10"/>
      <c r="E39" s="14" t="s">
        <v>3</v>
      </c>
      <c r="F39" s="14"/>
      <c r="G39" s="20">
        <f t="shared" si="0"/>
        <v>0</v>
      </c>
      <c r="H39" s="14" t="s">
        <v>3</v>
      </c>
      <c r="I39" s="14"/>
      <c r="J39" s="20">
        <f t="shared" si="1"/>
        <v>0</v>
      </c>
      <c r="K39" s="14" t="s">
        <v>3</v>
      </c>
      <c r="L39" s="14"/>
      <c r="M39" s="25">
        <f t="shared" si="2"/>
        <v>0</v>
      </c>
      <c r="N39" s="27"/>
      <c r="O39" s="27"/>
      <c r="P39" s="33">
        <f t="shared" si="3"/>
        <v>0</v>
      </c>
      <c r="Q39" s="32"/>
      <c r="R39" s="32"/>
      <c r="S39" s="35">
        <f t="shared" si="4"/>
        <v>0</v>
      </c>
      <c r="T39" s="34">
        <f t="shared" si="5"/>
        <v>0</v>
      </c>
    </row>
    <row r="40" spans="1:20" ht="43.5" thickBot="1" x14ac:dyDescent="0.3">
      <c r="A40" s="6" t="s">
        <v>288</v>
      </c>
      <c r="B40" s="2" t="s">
        <v>289</v>
      </c>
      <c r="C40" s="2" t="s">
        <v>8</v>
      </c>
      <c r="D40" s="10"/>
      <c r="E40" s="15" t="s">
        <v>3</v>
      </c>
      <c r="F40" s="15"/>
      <c r="G40" s="20">
        <f t="shared" si="0"/>
        <v>0</v>
      </c>
      <c r="H40" s="15" t="s">
        <v>3</v>
      </c>
      <c r="I40" s="15"/>
      <c r="J40" s="20">
        <f t="shared" si="1"/>
        <v>0</v>
      </c>
      <c r="K40" s="15" t="s">
        <v>3</v>
      </c>
      <c r="L40" s="15"/>
      <c r="M40" s="25">
        <f t="shared" si="2"/>
        <v>0</v>
      </c>
      <c r="N40" s="27"/>
      <c r="O40" s="27"/>
      <c r="P40" s="33">
        <f t="shared" si="3"/>
        <v>0</v>
      </c>
      <c r="Q40" s="32"/>
      <c r="R40" s="32"/>
      <c r="S40" s="35">
        <f t="shared" si="4"/>
        <v>0</v>
      </c>
      <c r="T40" s="34">
        <f t="shared" si="5"/>
        <v>0</v>
      </c>
    </row>
    <row r="41" spans="1:20" ht="57.75" thickBot="1" x14ac:dyDescent="0.3">
      <c r="A41" s="6" t="s">
        <v>290</v>
      </c>
      <c r="B41" s="1" t="s">
        <v>291</v>
      </c>
      <c r="C41" s="1" t="s">
        <v>25</v>
      </c>
      <c r="D41" s="10"/>
      <c r="E41" s="14" t="s">
        <v>3</v>
      </c>
      <c r="F41" s="14"/>
      <c r="G41" s="20">
        <f t="shared" si="0"/>
        <v>0</v>
      </c>
      <c r="H41" s="14" t="s">
        <v>3</v>
      </c>
      <c r="I41" s="14"/>
      <c r="J41" s="20">
        <f t="shared" si="1"/>
        <v>0</v>
      </c>
      <c r="K41" s="14" t="s">
        <v>3</v>
      </c>
      <c r="L41" s="14"/>
      <c r="M41" s="25">
        <f t="shared" si="2"/>
        <v>0</v>
      </c>
      <c r="N41" s="27"/>
      <c r="O41" s="27"/>
      <c r="P41" s="33">
        <f t="shared" si="3"/>
        <v>0</v>
      </c>
      <c r="Q41" s="32"/>
      <c r="R41" s="32"/>
      <c r="S41" s="35">
        <f t="shared" si="4"/>
        <v>0</v>
      </c>
      <c r="T41" s="34">
        <f t="shared" si="5"/>
        <v>0</v>
      </c>
    </row>
    <row r="42" spans="1:20" ht="57.75" thickBot="1" x14ac:dyDescent="0.3">
      <c r="A42" s="6" t="s">
        <v>292</v>
      </c>
      <c r="B42" s="2" t="s">
        <v>293</v>
      </c>
      <c r="C42" s="2" t="s">
        <v>72</v>
      </c>
      <c r="D42" s="10"/>
      <c r="E42" s="15" t="s">
        <v>3</v>
      </c>
      <c r="F42" s="15"/>
      <c r="G42" s="20">
        <f t="shared" si="0"/>
        <v>0</v>
      </c>
      <c r="H42" s="15">
        <v>3</v>
      </c>
      <c r="I42" s="15"/>
      <c r="J42" s="20">
        <f t="shared" si="1"/>
        <v>3</v>
      </c>
      <c r="K42" s="15" t="s">
        <v>3</v>
      </c>
      <c r="L42" s="15"/>
      <c r="M42" s="25">
        <f t="shared" si="2"/>
        <v>0</v>
      </c>
      <c r="N42" s="27"/>
      <c r="O42" s="27"/>
      <c r="P42" s="33">
        <f t="shared" si="3"/>
        <v>0</v>
      </c>
      <c r="Q42" s="32"/>
      <c r="R42" s="32"/>
      <c r="S42" s="35">
        <f t="shared" si="4"/>
        <v>0</v>
      </c>
      <c r="T42" s="34">
        <f t="shared" si="5"/>
        <v>3</v>
      </c>
    </row>
    <row r="43" spans="1:20" ht="57.75" thickBot="1" x14ac:dyDescent="0.3">
      <c r="A43" s="6" t="s">
        <v>294</v>
      </c>
      <c r="B43" s="1" t="s">
        <v>295</v>
      </c>
      <c r="C43" s="1" t="s">
        <v>72</v>
      </c>
      <c r="D43" s="10"/>
      <c r="E43" s="14" t="s">
        <v>3</v>
      </c>
      <c r="F43" s="14"/>
      <c r="G43" s="20">
        <f t="shared" si="0"/>
        <v>0</v>
      </c>
      <c r="H43" s="14">
        <v>3</v>
      </c>
      <c r="I43" s="14"/>
      <c r="J43" s="20">
        <f t="shared" si="1"/>
        <v>3</v>
      </c>
      <c r="K43" s="14" t="s">
        <v>3</v>
      </c>
      <c r="L43" s="14"/>
      <c r="M43" s="25">
        <f t="shared" si="2"/>
        <v>0</v>
      </c>
      <c r="N43" s="27"/>
      <c r="O43" s="27"/>
      <c r="P43" s="33">
        <f t="shared" si="3"/>
        <v>0</v>
      </c>
      <c r="Q43" s="32"/>
      <c r="R43" s="32"/>
      <c r="S43" s="35">
        <f t="shared" si="4"/>
        <v>0</v>
      </c>
      <c r="T43" s="34">
        <f t="shared" si="5"/>
        <v>3</v>
      </c>
    </row>
    <row r="44" spans="1:20" ht="57.75" thickBot="1" x14ac:dyDescent="0.3">
      <c r="A44" s="6" t="s">
        <v>296</v>
      </c>
      <c r="B44" s="2" t="s">
        <v>215</v>
      </c>
      <c r="C44" s="2" t="s">
        <v>19</v>
      </c>
      <c r="D44" s="10"/>
      <c r="E44" s="15" t="s">
        <v>3</v>
      </c>
      <c r="F44" s="15"/>
      <c r="G44" s="20">
        <f t="shared" si="0"/>
        <v>0</v>
      </c>
      <c r="H44" s="15" t="s">
        <v>3</v>
      </c>
      <c r="I44" s="15"/>
      <c r="J44" s="20">
        <f t="shared" si="1"/>
        <v>0</v>
      </c>
      <c r="K44" s="15" t="s">
        <v>3</v>
      </c>
      <c r="L44" s="15"/>
      <c r="M44" s="25">
        <f t="shared" si="2"/>
        <v>0</v>
      </c>
      <c r="N44" s="27"/>
      <c r="O44" s="27"/>
      <c r="P44" s="33">
        <f t="shared" si="3"/>
        <v>0</v>
      </c>
      <c r="Q44" s="32"/>
      <c r="R44" s="32"/>
      <c r="S44" s="35">
        <f t="shared" si="4"/>
        <v>0</v>
      </c>
      <c r="T44" s="34">
        <f t="shared" si="5"/>
        <v>0</v>
      </c>
    </row>
    <row r="45" spans="1:20" ht="57.75" thickBot="1" x14ac:dyDescent="0.3">
      <c r="A45" s="5" t="s">
        <v>297</v>
      </c>
      <c r="B45" s="1" t="s">
        <v>298</v>
      </c>
      <c r="C45" s="1" t="s">
        <v>25</v>
      </c>
      <c r="D45" s="10"/>
      <c r="E45" s="14" t="s">
        <v>3</v>
      </c>
      <c r="F45" s="14"/>
      <c r="G45" s="20">
        <f t="shared" si="0"/>
        <v>0</v>
      </c>
      <c r="H45" s="14" t="s">
        <v>3</v>
      </c>
      <c r="I45" s="14"/>
      <c r="J45" s="20">
        <f t="shared" si="1"/>
        <v>0</v>
      </c>
      <c r="K45" s="14" t="s">
        <v>3</v>
      </c>
      <c r="L45" s="14"/>
      <c r="M45" s="25">
        <f t="shared" si="2"/>
        <v>0</v>
      </c>
      <c r="N45" s="27"/>
      <c r="O45" s="27"/>
      <c r="P45" s="33">
        <f t="shared" si="3"/>
        <v>0</v>
      </c>
      <c r="Q45" s="32"/>
      <c r="R45" s="32"/>
      <c r="S45" s="35">
        <f t="shared" si="4"/>
        <v>0</v>
      </c>
      <c r="T45" s="34">
        <f t="shared" si="5"/>
        <v>0</v>
      </c>
    </row>
    <row r="46" spans="1:20" ht="57.75" thickBot="1" x14ac:dyDescent="0.3">
      <c r="A46" s="5" t="s">
        <v>299</v>
      </c>
      <c r="B46" s="2" t="s">
        <v>300</v>
      </c>
      <c r="C46" s="2" t="s">
        <v>95</v>
      </c>
      <c r="D46" s="10"/>
      <c r="E46" s="15">
        <v>3</v>
      </c>
      <c r="F46" s="15"/>
      <c r="G46" s="20">
        <f t="shared" si="0"/>
        <v>3</v>
      </c>
      <c r="H46" s="15" t="s">
        <v>3</v>
      </c>
      <c r="I46" s="15"/>
      <c r="J46" s="20">
        <f t="shared" si="1"/>
        <v>0</v>
      </c>
      <c r="K46" s="15" t="s">
        <v>3</v>
      </c>
      <c r="L46" s="15"/>
      <c r="M46" s="25">
        <f t="shared" si="2"/>
        <v>0</v>
      </c>
      <c r="N46" s="27"/>
      <c r="O46" s="27"/>
      <c r="P46" s="33">
        <f t="shared" si="3"/>
        <v>0</v>
      </c>
      <c r="Q46" s="32"/>
      <c r="R46" s="32"/>
      <c r="S46" s="35">
        <f t="shared" si="4"/>
        <v>0</v>
      </c>
      <c r="T46" s="34">
        <f t="shared" si="5"/>
        <v>3</v>
      </c>
    </row>
    <row r="47" spans="1:20" ht="43.5" thickBot="1" x14ac:dyDescent="0.3">
      <c r="A47" s="5" t="s">
        <v>301</v>
      </c>
      <c r="B47" s="1" t="s">
        <v>302</v>
      </c>
      <c r="C47" s="1" t="s">
        <v>14</v>
      </c>
      <c r="D47" s="10"/>
      <c r="E47" s="14" t="s">
        <v>3</v>
      </c>
      <c r="F47" s="14"/>
      <c r="G47" s="20">
        <f t="shared" si="0"/>
        <v>0</v>
      </c>
      <c r="H47" s="14" t="s">
        <v>3</v>
      </c>
      <c r="I47" s="14"/>
      <c r="J47" s="20">
        <f t="shared" si="1"/>
        <v>0</v>
      </c>
      <c r="K47" s="14" t="s">
        <v>3</v>
      </c>
      <c r="L47" s="14"/>
      <c r="M47" s="25">
        <f t="shared" si="2"/>
        <v>0</v>
      </c>
      <c r="N47" s="27"/>
      <c r="O47" s="27"/>
      <c r="P47" s="33">
        <f t="shared" si="3"/>
        <v>0</v>
      </c>
      <c r="Q47" s="32"/>
      <c r="R47" s="32"/>
      <c r="S47" s="35">
        <f t="shared" si="4"/>
        <v>0</v>
      </c>
      <c r="T47" s="34">
        <f t="shared" si="5"/>
        <v>0</v>
      </c>
    </row>
    <row r="48" spans="1:20" ht="43.5" thickBot="1" x14ac:dyDescent="0.3">
      <c r="A48" s="6" t="s">
        <v>303</v>
      </c>
      <c r="B48" s="2" t="s">
        <v>304</v>
      </c>
      <c r="C48" s="2" t="s">
        <v>8</v>
      </c>
      <c r="D48" s="10"/>
      <c r="E48" s="15" t="s">
        <v>3</v>
      </c>
      <c r="F48" s="15"/>
      <c r="G48" s="20">
        <f t="shared" si="0"/>
        <v>0</v>
      </c>
      <c r="H48" s="15" t="s">
        <v>3</v>
      </c>
      <c r="I48" s="15"/>
      <c r="J48" s="20">
        <f t="shared" si="1"/>
        <v>0</v>
      </c>
      <c r="K48" s="15" t="s">
        <v>3</v>
      </c>
      <c r="L48" s="15"/>
      <c r="M48" s="25">
        <f t="shared" si="2"/>
        <v>0</v>
      </c>
      <c r="N48" s="27"/>
      <c r="O48" s="27"/>
      <c r="P48" s="33">
        <f t="shared" si="3"/>
        <v>0</v>
      </c>
      <c r="Q48" s="32"/>
      <c r="R48" s="32"/>
      <c r="S48" s="35">
        <f t="shared" si="4"/>
        <v>0</v>
      </c>
      <c r="T48" s="34">
        <f t="shared" si="5"/>
        <v>0</v>
      </c>
    </row>
    <row r="49" spans="1:20" ht="57.75" thickBot="1" x14ac:dyDescent="0.3">
      <c r="A49" s="6" t="s">
        <v>305</v>
      </c>
      <c r="B49" s="1" t="s">
        <v>306</v>
      </c>
      <c r="C49" s="1" t="s">
        <v>19</v>
      </c>
      <c r="D49" s="10"/>
      <c r="E49" s="14" t="s">
        <v>3</v>
      </c>
      <c r="F49" s="14"/>
      <c r="G49" s="20">
        <f t="shared" si="0"/>
        <v>0</v>
      </c>
      <c r="H49" s="14" t="s">
        <v>3</v>
      </c>
      <c r="I49" s="14"/>
      <c r="J49" s="20">
        <f t="shared" si="1"/>
        <v>0</v>
      </c>
      <c r="K49" s="14" t="s">
        <v>3</v>
      </c>
      <c r="L49" s="14"/>
      <c r="M49" s="25">
        <f t="shared" si="2"/>
        <v>0</v>
      </c>
      <c r="N49" s="27"/>
      <c r="O49" s="27"/>
      <c r="P49" s="33">
        <f t="shared" si="3"/>
        <v>0</v>
      </c>
      <c r="Q49" s="32"/>
      <c r="R49" s="32"/>
      <c r="S49" s="35">
        <f t="shared" si="4"/>
        <v>0</v>
      </c>
      <c r="T49" s="34">
        <f t="shared" si="5"/>
        <v>0</v>
      </c>
    </row>
    <row r="50" spans="1:20" ht="43.5" thickBot="1" x14ac:dyDescent="0.3">
      <c r="A50" s="6" t="s">
        <v>307</v>
      </c>
      <c r="B50" s="2" t="s">
        <v>308</v>
      </c>
      <c r="C50" s="2" t="s">
        <v>2</v>
      </c>
      <c r="D50" s="10"/>
      <c r="E50" s="15" t="s">
        <v>3</v>
      </c>
      <c r="F50" s="15"/>
      <c r="G50" s="20">
        <f t="shared" si="0"/>
        <v>0</v>
      </c>
      <c r="H50" s="15" t="s">
        <v>3</v>
      </c>
      <c r="I50" s="15"/>
      <c r="J50" s="20">
        <f t="shared" si="1"/>
        <v>0</v>
      </c>
      <c r="K50" s="15" t="s">
        <v>3</v>
      </c>
      <c r="L50" s="15"/>
      <c r="M50" s="25">
        <f t="shared" si="2"/>
        <v>0</v>
      </c>
      <c r="N50" s="27"/>
      <c r="O50" s="27"/>
      <c r="P50" s="33">
        <f t="shared" si="3"/>
        <v>0</v>
      </c>
      <c r="Q50" s="32"/>
      <c r="R50" s="32"/>
      <c r="S50" s="35">
        <f t="shared" si="4"/>
        <v>0</v>
      </c>
      <c r="T50" s="34">
        <f t="shared" si="5"/>
        <v>0</v>
      </c>
    </row>
    <row r="51" spans="1:20" ht="43.5" thickBot="1" x14ac:dyDescent="0.3">
      <c r="A51" s="6" t="s">
        <v>309</v>
      </c>
      <c r="B51" s="1" t="s">
        <v>310</v>
      </c>
      <c r="C51" s="1" t="s">
        <v>2</v>
      </c>
      <c r="D51" s="10"/>
      <c r="E51" s="14" t="s">
        <v>3</v>
      </c>
      <c r="F51" s="14"/>
      <c r="G51" s="20">
        <f t="shared" si="0"/>
        <v>0</v>
      </c>
      <c r="H51" s="14" t="s">
        <v>3</v>
      </c>
      <c r="I51" s="14"/>
      <c r="J51" s="20">
        <f t="shared" si="1"/>
        <v>0</v>
      </c>
      <c r="K51" s="14" t="s">
        <v>3</v>
      </c>
      <c r="L51" s="14"/>
      <c r="M51" s="25">
        <f t="shared" si="2"/>
        <v>0</v>
      </c>
      <c r="N51" s="27"/>
      <c r="O51" s="27"/>
      <c r="P51" s="33">
        <f t="shared" si="3"/>
        <v>0</v>
      </c>
      <c r="Q51" s="32"/>
      <c r="R51" s="32"/>
      <c r="S51" s="35">
        <f t="shared" si="4"/>
        <v>0</v>
      </c>
      <c r="T51" s="34">
        <f t="shared" si="5"/>
        <v>0</v>
      </c>
    </row>
    <row r="52" spans="1:20" ht="43.5" thickBot="1" x14ac:dyDescent="0.3">
      <c r="A52" s="13" t="s">
        <v>311</v>
      </c>
      <c r="B52" s="12" t="s">
        <v>312</v>
      </c>
      <c r="C52" s="12" t="s">
        <v>2</v>
      </c>
      <c r="D52" s="31"/>
      <c r="E52" s="30" t="s">
        <v>3</v>
      </c>
      <c r="F52" s="30"/>
      <c r="G52" s="20">
        <f t="shared" si="0"/>
        <v>0</v>
      </c>
      <c r="H52" s="30" t="s">
        <v>3</v>
      </c>
      <c r="I52" s="30"/>
      <c r="J52" s="20">
        <f t="shared" si="1"/>
        <v>0</v>
      </c>
      <c r="K52" s="30" t="s">
        <v>3</v>
      </c>
      <c r="L52" s="30"/>
      <c r="M52" s="25">
        <f t="shared" si="2"/>
        <v>0</v>
      </c>
      <c r="N52" s="27"/>
      <c r="O52" s="27"/>
      <c r="P52" s="33">
        <f t="shared" si="3"/>
        <v>0</v>
      </c>
      <c r="Q52" s="32"/>
      <c r="R52" s="32"/>
      <c r="S52" s="35">
        <f t="shared" si="4"/>
        <v>0</v>
      </c>
      <c r="T52" s="34">
        <f t="shared" si="5"/>
        <v>0</v>
      </c>
    </row>
    <row r="53" spans="1:20" ht="15.75" thickBot="1" x14ac:dyDescent="0.3">
      <c r="A53" s="13" t="s">
        <v>314</v>
      </c>
      <c r="B53" s="12"/>
      <c r="C53" s="12" t="s">
        <v>315</v>
      </c>
      <c r="D53" s="31"/>
      <c r="E53" s="30" t="s">
        <v>3</v>
      </c>
      <c r="F53" s="30"/>
      <c r="G53" s="20">
        <f t="shared" si="0"/>
        <v>0</v>
      </c>
      <c r="H53" s="30" t="s">
        <v>3</v>
      </c>
      <c r="I53" s="30"/>
      <c r="J53" s="20">
        <f t="shared" si="1"/>
        <v>0</v>
      </c>
      <c r="K53" s="30" t="s">
        <v>3</v>
      </c>
      <c r="L53" s="30"/>
      <c r="M53" s="25">
        <f t="shared" si="2"/>
        <v>0</v>
      </c>
      <c r="N53" s="27">
        <v>3</v>
      </c>
      <c r="O53" s="27"/>
      <c r="P53" s="33">
        <f t="shared" si="3"/>
        <v>6</v>
      </c>
      <c r="Q53" s="32"/>
      <c r="R53" s="32"/>
      <c r="S53" s="35">
        <f t="shared" si="4"/>
        <v>0</v>
      </c>
      <c r="T53" s="34">
        <f t="shared" ref="T53" si="6">G53+J53+M53+P53+S53</f>
        <v>6</v>
      </c>
    </row>
    <row r="54" spans="1:20" ht="43.5" thickBot="1" x14ac:dyDescent="0.3">
      <c r="A54" s="13" t="s">
        <v>319</v>
      </c>
      <c r="B54" s="12"/>
      <c r="C54" s="12" t="s">
        <v>320</v>
      </c>
      <c r="D54" s="31"/>
      <c r="E54" s="30" t="s">
        <v>3</v>
      </c>
      <c r="F54" s="30"/>
      <c r="G54" s="20">
        <f t="shared" si="0"/>
        <v>0</v>
      </c>
      <c r="H54" s="30"/>
      <c r="I54" s="30"/>
      <c r="J54" s="20">
        <f t="shared" si="1"/>
        <v>0</v>
      </c>
      <c r="K54" s="30" t="s">
        <v>3</v>
      </c>
      <c r="L54" s="30"/>
      <c r="M54" s="25">
        <f t="shared" si="2"/>
        <v>0</v>
      </c>
      <c r="N54" s="27"/>
      <c r="O54" s="27"/>
      <c r="P54" s="33">
        <f t="shared" si="3"/>
        <v>0</v>
      </c>
      <c r="Q54" s="32">
        <v>1</v>
      </c>
      <c r="R54" s="32">
        <v>1</v>
      </c>
      <c r="S54" s="35">
        <f t="shared" si="4"/>
        <v>3.5</v>
      </c>
      <c r="T54" s="34">
        <f t="shared" ref="T54" si="7">G54+J54+M54+P54+S54</f>
        <v>3.5</v>
      </c>
    </row>
  </sheetData>
  <mergeCells count="10">
    <mergeCell ref="Q1:S2"/>
    <mergeCell ref="T1:T2"/>
    <mergeCell ref="N1:P2"/>
    <mergeCell ref="H1:J2"/>
    <mergeCell ref="K1:M2"/>
    <mergeCell ref="A1:A2"/>
    <mergeCell ref="B1:B2"/>
    <mergeCell ref="C1:C2"/>
    <mergeCell ref="D1:D2"/>
    <mergeCell ref="E1:G2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Ziaci</vt:lpstr>
      <vt:lpstr>Kadeti</vt:lpstr>
      <vt:lpstr>Juniori</vt:lpstr>
      <vt:lpstr>Seniori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jakub</cp:lastModifiedBy>
  <dcterms:created xsi:type="dcterms:W3CDTF">2020-12-10T12:02:20Z</dcterms:created>
  <dcterms:modified xsi:type="dcterms:W3CDTF">2021-02-19T16:58:14Z</dcterms:modified>
</cp:coreProperties>
</file>